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pjcr.sharepoint.com/sites/Presupuesto/Documentos compartidos/3- Operativo/RE-0128-PTO-27 Presupuesto Extraordinario/2025/01-2025 Cuenta 001-020192-8/"/>
    </mc:Choice>
  </mc:AlternateContent>
  <xr:revisionPtr revIDLastSave="198" documentId="8_{7A90F352-4AAA-483E-B769-68AA92DC2759}" xr6:coauthVersionLast="47" xr6:coauthVersionMax="47" xr10:uidLastSave="{0EAE2642-7777-4B95-AD03-8F9ED9D5BE40}"/>
  <bookViews>
    <workbookView xWindow="-110" yWindow="-110" windowWidth="19420" windowHeight="10300" xr2:uid="{00000000-000D-0000-FFFF-FFFF00000000}"/>
  </bookViews>
  <sheets>
    <sheet name="Ppto. Extraordinario 1-2025" sheetId="1" r:id="rId1"/>
  </sheets>
  <definedNames>
    <definedName name="_xlnm.Print_Titles" localSheetId="0">'Ppto. Extraordinario 1-2025'!$1:$14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8" i="1" l="1"/>
  <c r="AD62" i="1"/>
  <c r="AD57" i="1"/>
  <c r="AD60" i="1"/>
  <c r="AD58" i="1"/>
  <c r="AD55" i="1"/>
  <c r="AD53" i="1"/>
  <c r="AD52" i="1"/>
  <c r="AA58" i="1"/>
  <c r="AA57" i="1"/>
  <c r="X56" i="1" s="1"/>
  <c r="AA53" i="1"/>
  <c r="AA52" i="1" s="1"/>
  <c r="AA44" i="1"/>
  <c r="AA43" i="1" s="1"/>
  <c r="AA48" i="1"/>
  <c r="AA47" i="1" s="1"/>
  <c r="X42" i="1" s="1"/>
  <c r="X62" i="1" s="1"/>
  <c r="AA34" i="1"/>
  <c r="AA33" i="1" s="1"/>
  <c r="X32" i="1" s="1"/>
  <c r="X51" i="1" l="1"/>
  <c r="X37" i="1"/>
</calcChain>
</file>

<file path=xl/sharedStrings.xml><?xml version="1.0" encoding="utf-8"?>
<sst xmlns="http://schemas.openxmlformats.org/spreadsheetml/2006/main" count="203" uniqueCount="64">
  <si>
    <t>SIGA - PJ</t>
  </si>
  <si>
    <t>PODER JUDICIAL</t>
  </si>
  <si>
    <t>Ejecución Presupuestaria</t>
  </si>
  <si>
    <t>Modificaciones Internas</t>
  </si>
  <si>
    <t xml:space="preserve">  Fecha de reporte:</t>
  </si>
  <si>
    <t>Período Presupuestario:</t>
  </si>
  <si>
    <t>Número Modificación Externa:</t>
  </si>
  <si>
    <t>Clase de Modificación:</t>
  </si>
  <si>
    <t>Fecha Confección:</t>
  </si>
  <si>
    <t>Fecha Aprobación:</t>
  </si>
  <si>
    <t>Estado:</t>
  </si>
  <si>
    <t>Generado</t>
  </si>
  <si>
    <t>Observaciones:</t>
  </si>
  <si>
    <t>Programa/Código Partida/ Código Subpartida/ Fuente Financiamiento/Código Centro Gestor/ Rubro</t>
  </si>
  <si>
    <t>CE</t>
  </si>
  <si>
    <t>CF</t>
  </si>
  <si>
    <t>IP</t>
  </si>
  <si>
    <t>Concepto</t>
  </si>
  <si>
    <t>Observaciones</t>
  </si>
  <si>
    <t>Total por Programa</t>
  </si>
  <si>
    <t>Total por Partida/ Total por Subpartida/ Total por Fuente</t>
  </si>
  <si>
    <t/>
  </si>
  <si>
    <t xml:space="preserve">    Fuente: 001</t>
  </si>
  <si>
    <t>Destinos:</t>
  </si>
  <si>
    <t>Partida: 7</t>
  </si>
  <si>
    <t>Transferencias de Capital</t>
  </si>
  <si>
    <t xml:space="preserve">    Subpartida: 70107</t>
  </si>
  <si>
    <t xml:space="preserve">Fondos en fideicomiso para gasto de capital </t>
  </si>
  <si>
    <t>Ley</t>
  </si>
  <si>
    <t>Total Orígenes</t>
  </si>
  <si>
    <t>Total Destinos:</t>
  </si>
  <si>
    <t>Orígenes:</t>
  </si>
  <si>
    <t xml:space="preserve">    Subpartida:</t>
  </si>
  <si>
    <t xml:space="preserve">    Fuente: </t>
  </si>
  <si>
    <t>Cuenta Bancaria N° 001-020192-8 denominada  Contaduría Judicial con el Banco de Costa Rica</t>
  </si>
  <si>
    <t xml:space="preserve">Cuenta 001-020192-8 Contaduría Judicial </t>
  </si>
  <si>
    <t>Cuenta 001-020192-8 Contaduría Judicial</t>
  </si>
  <si>
    <t xml:space="preserve">N/A Confeccionado fuera de SIGA manualmente </t>
  </si>
  <si>
    <t>Reporte de Presupuesto Extraordinario 01-2025 (H-07)</t>
  </si>
  <si>
    <t xml:space="preserve">Presupuesto Extraordinario para destinar recursos al Fondo de Fideicomiso Inmobiliario para la construcción del Edificio de la Sala Constitucional y para compra de chalecos antibalas requeridos en la protección del personal judicial ante el incremento en la criminalidad del país. </t>
  </si>
  <si>
    <t>Se rebajan recursos propios que se tienen en la Cuenta 001-020192-8 denominada Contaduría Judicial con el Banco de Costa Rica, con el fin de incluir recursos en el Fideicomiso Inmobiliario con el Banco de Costa Rica para proyecto constructivo de edificio para la Sala Constitucional y para la compra de chalecos antibalas para protección del personal judicial.</t>
  </si>
  <si>
    <t>Programa: 927 Servicio Jurisdiccional</t>
  </si>
  <si>
    <t>Partida: 5</t>
  </si>
  <si>
    <t>Se aumenta Fondo Fideicomiso  Inmobiliario establecido con el Banco de Costa Rica mediante referencia PJ-BCR 2015, con el fin de incluir recursos en el Fideicomiso Inmobiliario con el Banco de Costa Rica para proyecto constructivo de edificio para la Sala Constitucional</t>
  </si>
  <si>
    <t>Centro Gestor Destino: 520</t>
  </si>
  <si>
    <t>ADMINISTRACION I CIRCUITO JUDICIAL SAN JOSE</t>
  </si>
  <si>
    <t>Bienes Duraderos</t>
  </si>
  <si>
    <t xml:space="preserve">    Subpartida: 50199</t>
  </si>
  <si>
    <t>Maquinaria y equipo diverso</t>
  </si>
  <si>
    <t>Programa: 929 Ministerio Público</t>
  </si>
  <si>
    <t>Centro Gestor Destino: 717</t>
  </si>
  <si>
    <t xml:space="preserve">    Fuente: por definir</t>
  </si>
  <si>
    <t>ADMINISTRACIÓN DEL MINISTERIO PÚBLICO</t>
  </si>
  <si>
    <t>Programa: 930 Defensa Pública</t>
  </si>
  <si>
    <t>Centro Gestor Destino: 709</t>
  </si>
  <si>
    <t>ADMINISTRACION DE LA DEFENSA PUBLICA</t>
  </si>
  <si>
    <t xml:space="preserve">Se aumenta el artículo 26057 chaleco antibalas para la adquisición chalecos requeridos para el personal judicial de las fiscalías debido al aumento de la criminalidad en el país y en reacción a las amenazas que se reciben. </t>
  </si>
  <si>
    <t xml:space="preserve">Se aumenta el artículo 26057 chaleco antibalas para la adquisición chalecos requeridos para las personas defensoras públicas debido al aumento de la criminalidad en el país y en reacción a las amenazas que se reciben. </t>
  </si>
  <si>
    <t xml:space="preserve">Se aumenta el artículo 26057 chaleco antibalas para la adquisición chalecos requeridos para el personal judicial juzgador que atiende materia penal debido al aumento de la criminalidad en el país y en reacción a las amenazas que se reciben. </t>
  </si>
  <si>
    <t xml:space="preserve">Rebajo en presentación de moción para Fideicomiso </t>
  </si>
  <si>
    <t>Saldo al rebajar moción</t>
  </si>
  <si>
    <t>Si se aprueba la moción, se debe ajustar el monto de destino en la subpartida 70107 para el programa 927, aumentando recursos por ¢305,543,558,40 ya que por instrucción de la DE se destino todo el sobrante en chalecos según nuevo escenario a la Sala Constitucional y ajustar los montos gestionados para la 50199 del 929 y 930 según el detalle de la columna AD en cada lína, el monto origen si se mantiene. TC utilizado ¢507,48 según BCCR al 15 de mayo</t>
  </si>
  <si>
    <t>Monto a aumentar</t>
  </si>
  <si>
    <t>Aumento si se aprueba  la moción para el Fideicomiso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</si>
</sst>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10409]dd/mm/yyyy"/>
    <numFmt numFmtId="165" formatCode="[$-10409]h:mm\ AM/PM"/>
    <numFmt numFmtId="166" formatCode="[$-10409]#,##0.00;\-#,##0.00"/>
    <numFmt numFmtId="167" formatCode="#,##0.00_ ;\-#,##0.00\ "/>
  </numFmts>
  <fonts count="12" x14ac:knownFonts="1">
    <font>
      <sz val="11"/>
      <color rgb="FF000000"/>
      <name val="Calibri"/>
      <family val="2"/>
      <scheme val="minor"/>
    </font>
    <font>
      <sz val="11"/>
      <name val="Calibri"/>
      <family val="2"/>
    </font>
    <font>
      <sz val="8"/>
      <color rgb="FF000000"/>
      <name val="Tahoma"/>
      <family val="2"/>
    </font>
    <font>
      <b/>
      <sz val="8"/>
      <color rgb="FF000000"/>
      <name val="Tahoma"/>
      <family val="2"/>
    </font>
    <font>
      <b/>
      <sz val="8"/>
      <color rgb="FF000000"/>
      <name val="Arial"/>
      <family val="2"/>
    </font>
    <font>
      <b/>
      <sz val="10"/>
      <name val="Arial"/>
      <family val="2"/>
    </font>
    <font>
      <b/>
      <sz val="10"/>
      <color rgb="FF000000"/>
      <name val="Arial"/>
      <family val="2"/>
    </font>
    <font>
      <sz val="10"/>
      <name val="Calibri"/>
      <family val="2"/>
    </font>
    <font>
      <b/>
      <sz val="10"/>
      <color rgb="FF000000"/>
      <name val="Tahoma"/>
      <family val="2"/>
    </font>
    <font>
      <sz val="11"/>
      <color rgb="FF000000"/>
      <name val="Calibri"/>
      <family val="2"/>
      <scheme val="minor"/>
    </font>
    <font>
      <b/>
      <sz val="8"/>
      <color rgb="FF000000"/>
      <name val="Tahoma"/>
      <family val="2"/>
    </font>
    <font>
      <b/>
      <sz val="11"/>
      <name val="Calibri"/>
      <family val="2"/>
    </font>
  </fonts>
  <fills count="10">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
      <patternFill patternType="solid">
        <fgColor theme="0"/>
        <bgColor indexed="64"/>
      </patternFill>
    </fill>
    <fill>
      <patternFill patternType="solid">
        <fgColor theme="0"/>
        <bgColor rgb="FFA9A9A9"/>
      </patternFill>
    </fill>
  </fills>
  <borders count="3">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64">
    <xf numFmtId="0" fontId="1" fillId="0" borderId="0" xfId="0" applyFont="1"/>
    <xf numFmtId="0" fontId="2" fillId="0" borderId="0" xfId="0" applyFont="1" applyAlignment="1">
      <alignment vertical="top" wrapText="1" readingOrder="1"/>
    </xf>
    <xf numFmtId="0" fontId="1" fillId="0" borderId="1" xfId="0" applyFont="1" applyBorder="1" applyAlignment="1">
      <alignment vertical="top" wrapText="1"/>
    </xf>
    <xf numFmtId="0" fontId="4" fillId="2" borderId="0" xfId="0" applyFont="1" applyFill="1" applyAlignment="1">
      <alignment horizontal="center" vertical="top" wrapText="1" readingOrder="1"/>
    </xf>
    <xf numFmtId="0" fontId="4" fillId="2" borderId="0" xfId="0" applyFont="1" applyFill="1" applyAlignment="1">
      <alignment horizontal="right" vertical="top" wrapText="1" readingOrder="1"/>
    </xf>
    <xf numFmtId="0" fontId="4" fillId="3" borderId="0" xfId="0" applyFont="1" applyFill="1" applyAlignment="1">
      <alignment vertical="top" wrapText="1" readingOrder="1"/>
    </xf>
    <xf numFmtId="0" fontId="4" fillId="3" borderId="0" xfId="0" applyFont="1" applyFill="1" applyAlignment="1">
      <alignment horizontal="center" vertical="top" wrapText="1" readingOrder="1"/>
    </xf>
    <xf numFmtId="0" fontId="4" fillId="4" borderId="0" xfId="0" applyFont="1" applyFill="1" applyAlignment="1">
      <alignment horizontal="center" vertical="top" wrapText="1" readingOrder="1"/>
    </xf>
    <xf numFmtId="0" fontId="4" fillId="5" borderId="0" xfId="0" applyFont="1" applyFill="1" applyAlignment="1">
      <alignment horizontal="center" vertical="top" wrapText="1" readingOrder="1"/>
    </xf>
    <xf numFmtId="0" fontId="4" fillId="6" borderId="0" xfId="0" applyFont="1" applyFill="1" applyAlignment="1">
      <alignment horizontal="center" vertical="top" wrapText="1" readingOrder="1"/>
    </xf>
    <xf numFmtId="0" fontId="4" fillId="0" borderId="0" xfId="0" applyFont="1" applyAlignment="1">
      <alignment vertical="top" wrapText="1" readingOrder="1"/>
    </xf>
    <xf numFmtId="0" fontId="4" fillId="0" borderId="0" xfId="0" applyFont="1" applyAlignment="1">
      <alignment horizontal="center" vertical="top" wrapText="1" readingOrder="1"/>
    </xf>
    <xf numFmtId="0" fontId="1" fillId="7" borderId="0" xfId="0" applyFont="1" applyFill="1"/>
    <xf numFmtId="167" fontId="1" fillId="0" borderId="0" xfId="0" applyNumberFormat="1" applyFont="1"/>
    <xf numFmtId="43" fontId="4" fillId="4" borderId="0" xfId="1" applyFont="1" applyFill="1" applyBorder="1" applyAlignment="1">
      <alignment vertical="top" wrapText="1" readingOrder="1"/>
    </xf>
    <xf numFmtId="43" fontId="4" fillId="5" borderId="0" xfId="1" applyFont="1" applyFill="1" applyBorder="1" applyAlignment="1">
      <alignment vertical="top" wrapText="1" readingOrder="1"/>
    </xf>
    <xf numFmtId="43" fontId="4" fillId="6" borderId="0" xfId="1" applyFont="1" applyFill="1" applyBorder="1" applyAlignment="1">
      <alignment vertical="top" wrapText="1" readingOrder="1"/>
    </xf>
    <xf numFmtId="43" fontId="4" fillId="0" borderId="0" xfId="1" applyFont="1" applyFill="1" applyBorder="1" applyAlignment="1">
      <alignment vertical="top" wrapText="1" readingOrder="1"/>
    </xf>
    <xf numFmtId="43" fontId="1" fillId="0" borderId="0" xfId="1" applyFont="1" applyAlignment="1">
      <alignment wrapText="1"/>
    </xf>
    <xf numFmtId="43" fontId="1" fillId="0" borderId="0" xfId="0" applyNumberFormat="1" applyFont="1"/>
    <xf numFmtId="167" fontId="4" fillId="0" borderId="0" xfId="0" applyNumberFormat="1" applyFont="1" applyAlignment="1">
      <alignment vertical="top" wrapText="1" readingOrder="1"/>
    </xf>
    <xf numFmtId="43" fontId="1" fillId="0" borderId="0" xfId="1" applyFont="1" applyAlignment="1">
      <alignment vertical="top"/>
    </xf>
    <xf numFmtId="43" fontId="1" fillId="0" borderId="0" xfId="1" applyFont="1"/>
    <xf numFmtId="0" fontId="4" fillId="5" borderId="0" xfId="0" applyFont="1" applyFill="1" applyAlignment="1">
      <alignment vertical="top" wrapText="1" readingOrder="1"/>
    </xf>
    <xf numFmtId="0" fontId="1" fillId="8" borderId="0" xfId="0" applyFont="1" applyFill="1"/>
    <xf numFmtId="166" fontId="4" fillId="9" borderId="0" xfId="0" applyNumberFormat="1" applyFont="1" applyFill="1" applyAlignment="1">
      <alignment vertical="top" wrapText="1" readingOrder="1"/>
    </xf>
    <xf numFmtId="43" fontId="4" fillId="9" borderId="0" xfId="1" applyFont="1" applyFill="1" applyAlignment="1">
      <alignment vertical="top" wrapText="1" readingOrder="1"/>
    </xf>
    <xf numFmtId="43" fontId="1" fillId="0" borderId="0" xfId="0" applyNumberFormat="1" applyFont="1" applyAlignment="1">
      <alignment vertical="top"/>
    </xf>
    <xf numFmtId="43" fontId="1" fillId="0" borderId="0" xfId="0" applyNumberFormat="1" applyFont="1" applyAlignment="1">
      <alignment horizontal="center"/>
    </xf>
    <xf numFmtId="0" fontId="1" fillId="7" borderId="0" xfId="0" applyFont="1" applyFill="1" applyAlignment="1">
      <alignment horizontal="center" vertical="center" wrapText="1"/>
    </xf>
    <xf numFmtId="0" fontId="1" fillId="7" borderId="2" xfId="0" applyFont="1" applyFill="1" applyBorder="1" applyAlignment="1">
      <alignment horizontal="center" vertical="center" wrapText="1"/>
    </xf>
    <xf numFmtId="43" fontId="1" fillId="0" borderId="0" xfId="1" applyFont="1" applyAlignment="1"/>
    <xf numFmtId="0" fontId="2" fillId="0" borderId="0" xfId="0" applyFont="1" applyAlignment="1">
      <alignment vertical="top" wrapText="1" readingOrder="1"/>
    </xf>
    <xf numFmtId="0" fontId="1" fillId="0" borderId="0" xfId="0" applyFont="1"/>
    <xf numFmtId="0" fontId="2" fillId="0" borderId="0" xfId="0" applyFont="1" applyAlignment="1">
      <alignment horizontal="center" vertical="top" wrapText="1" readingOrder="1"/>
    </xf>
    <xf numFmtId="164" fontId="2" fillId="0" borderId="0" xfId="0" applyNumberFormat="1" applyFont="1" applyAlignment="1">
      <alignment horizontal="right" vertical="top" wrapText="1" readingOrder="1"/>
    </xf>
    <xf numFmtId="165" fontId="2" fillId="0" borderId="0" xfId="0" applyNumberFormat="1" applyFont="1" applyAlignment="1">
      <alignment horizontal="right" vertical="top" wrapText="1" readingOrder="1"/>
    </xf>
    <xf numFmtId="0" fontId="2" fillId="0" borderId="0" xfId="0" applyFont="1" applyAlignment="1">
      <alignment horizontal="right" vertical="top" wrapText="1" readingOrder="1"/>
    </xf>
    <xf numFmtId="0" fontId="8" fillId="0" borderId="0" xfId="0" applyFont="1" applyAlignment="1">
      <alignment horizontal="center" vertical="top" wrapText="1" readingOrder="1"/>
    </xf>
    <xf numFmtId="0" fontId="3" fillId="0" borderId="0" xfId="0" applyFont="1" applyAlignment="1">
      <alignment horizontal="left" vertical="top" wrapText="1" readingOrder="1"/>
    </xf>
    <xf numFmtId="0" fontId="3" fillId="0" borderId="0" xfId="0" applyFont="1" applyAlignment="1">
      <alignment vertical="top" wrapText="1" readingOrder="1"/>
    </xf>
    <xf numFmtId="0" fontId="10" fillId="0" borderId="0" xfId="0" applyFont="1" applyAlignment="1">
      <alignment horizontal="left" vertical="top" wrapText="1" readingOrder="1"/>
    </xf>
    <xf numFmtId="0" fontId="4" fillId="2" borderId="0" xfId="0" applyFont="1" applyFill="1" applyAlignment="1">
      <alignment horizontal="left" vertical="top" wrapText="1" readingOrder="1"/>
    </xf>
    <xf numFmtId="0" fontId="4" fillId="2" borderId="0" xfId="0" applyFont="1" applyFill="1" applyAlignment="1">
      <alignment horizontal="right" vertical="top" wrapText="1" readingOrder="1"/>
    </xf>
    <xf numFmtId="0" fontId="11" fillId="0" borderId="0" xfId="0" applyFont="1" applyAlignment="1">
      <alignment horizontal="left" vertical="top" wrapText="1"/>
    </xf>
    <xf numFmtId="166" fontId="4" fillId="3" borderId="0" xfId="0" applyNumberFormat="1" applyFont="1" applyFill="1" applyAlignment="1">
      <alignment vertical="top" wrapText="1" readingOrder="1"/>
    </xf>
    <xf numFmtId="0" fontId="4" fillId="4" borderId="0" xfId="0" applyFont="1" applyFill="1" applyAlignment="1">
      <alignment vertical="top" wrapText="1" readingOrder="1"/>
    </xf>
    <xf numFmtId="0" fontId="4" fillId="3" borderId="0" xfId="0" applyFont="1" applyFill="1" applyAlignment="1">
      <alignment vertical="top" wrapText="1" readingOrder="1"/>
    </xf>
    <xf numFmtId="0" fontId="4" fillId="0" borderId="0" xfId="0" applyFont="1" applyAlignment="1">
      <alignment vertical="top" wrapText="1" readingOrder="1"/>
    </xf>
    <xf numFmtId="0" fontId="4" fillId="5" borderId="0" xfId="0" applyFont="1" applyFill="1" applyAlignment="1">
      <alignment vertical="top" wrapText="1" readingOrder="1"/>
    </xf>
    <xf numFmtId="0" fontId="4" fillId="6" borderId="0" xfId="0" applyFont="1" applyFill="1" applyAlignment="1">
      <alignment vertical="top" wrapText="1" readingOrder="1"/>
    </xf>
    <xf numFmtId="0" fontId="4" fillId="0" borderId="0" xfId="0" applyFont="1" applyAlignment="1">
      <alignment horizontal="justify" vertical="top" wrapText="1" readingOrder="1"/>
    </xf>
    <xf numFmtId="0" fontId="1" fillId="0" borderId="0" xfId="0" applyFont="1" applyAlignment="1">
      <alignment horizontal="justify" vertical="top"/>
    </xf>
    <xf numFmtId="14" fontId="3" fillId="0" borderId="0" xfId="0" applyNumberFormat="1" applyFont="1" applyAlignment="1">
      <alignment horizontal="left" vertical="top" wrapText="1" readingOrder="1"/>
    </xf>
    <xf numFmtId="14" fontId="1" fillId="0" borderId="0" xfId="0" applyNumberFormat="1" applyFont="1"/>
    <xf numFmtId="0" fontId="4" fillId="8" borderId="0" xfId="0" applyFont="1" applyFill="1" applyAlignment="1">
      <alignment horizontal="justify" vertical="top" wrapText="1" readingOrder="1"/>
    </xf>
    <xf numFmtId="0" fontId="1" fillId="8" borderId="0" xfId="0" applyFont="1" applyFill="1" applyAlignment="1">
      <alignment horizontal="justify" vertical="top"/>
    </xf>
    <xf numFmtId="0" fontId="3" fillId="7" borderId="0" xfId="0" applyFont="1" applyFill="1" applyAlignment="1">
      <alignment horizontal="left" vertical="top" wrapText="1" readingOrder="1"/>
    </xf>
    <xf numFmtId="0" fontId="1" fillId="7" borderId="0" xfId="0" applyFont="1" applyFill="1"/>
    <xf numFmtId="166" fontId="5" fillId="0" borderId="2" xfId="0" applyNumberFormat="1" applyFont="1" applyBorder="1" applyAlignment="1">
      <alignment horizontal="center"/>
    </xf>
    <xf numFmtId="0" fontId="5" fillId="0" borderId="2" xfId="0" applyFont="1" applyBorder="1" applyAlignment="1">
      <alignment horizontal="center"/>
    </xf>
    <xf numFmtId="0" fontId="6" fillId="0" borderId="2" xfId="0" applyFont="1" applyBorder="1" applyAlignment="1">
      <alignment horizontal="center" vertical="top" wrapText="1" readingOrder="1"/>
    </xf>
    <xf numFmtId="166" fontId="6" fillId="0" borderId="2" xfId="0" applyNumberFormat="1" applyFont="1" applyBorder="1" applyAlignment="1">
      <alignment vertical="top" wrapText="1" readingOrder="1"/>
    </xf>
    <xf numFmtId="0" fontId="7" fillId="0" borderId="2" xfId="0" applyFont="1" applyBorder="1"/>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67"/>
  <sheetViews>
    <sheetView showGridLines="0" tabSelected="1" zoomScaleNormal="100" workbookViewId="0">
      <selection activeCell="A31" sqref="A31"/>
    </sheetView>
  </sheetViews>
  <sheetFormatPr baseColWidth="10" defaultRowHeight="14.5" x14ac:dyDescent="0.35"/>
  <cols>
    <col min="1" max="2" width="1.453125" customWidth="1"/>
    <col min="3" max="3" width="8.1796875" customWidth="1"/>
    <col min="4" max="4" width="1.453125" customWidth="1"/>
    <col min="5" max="5" width="0" hidden="1" customWidth="1"/>
    <col min="6" max="6" width="5.453125" customWidth="1"/>
    <col min="7" max="7" width="2.54296875" customWidth="1"/>
    <col min="8" max="8" width="4.1796875" customWidth="1"/>
    <col min="9" max="9" width="4" customWidth="1"/>
    <col min="10" max="10" width="2.54296875" customWidth="1"/>
    <col min="11" max="12" width="6.54296875" customWidth="1"/>
    <col min="13" max="13" width="10.453125" customWidth="1"/>
    <col min="14" max="14" width="6.54296875" customWidth="1"/>
    <col min="15" max="15" width="20.1796875" customWidth="1"/>
    <col min="16" max="16" width="12.1796875" customWidth="1"/>
    <col min="17" max="17" width="5.453125" customWidth="1"/>
    <col min="18" max="18" width="12.1796875" customWidth="1"/>
    <col min="19" max="19" width="0" hidden="1" customWidth="1"/>
    <col min="20" max="20" width="5.453125" customWidth="1"/>
    <col min="21" max="21" width="0" hidden="1" customWidth="1"/>
    <col min="22" max="22" width="4" customWidth="1"/>
    <col min="23" max="23" width="4.1796875" customWidth="1"/>
    <col min="24" max="24" width="9.1796875" customWidth="1"/>
    <col min="25" max="25" width="5.453125" customWidth="1"/>
    <col min="26" max="26" width="4.1796875" customWidth="1"/>
    <col min="27" max="27" width="20.1796875" customWidth="1"/>
    <col min="28" max="28" width="0" hidden="1" customWidth="1"/>
    <col min="29" max="29" width="19.1796875" customWidth="1"/>
    <col min="30" max="30" width="29.1796875" customWidth="1"/>
    <col min="31" max="31" width="15.1796875" bestFit="1" customWidth="1"/>
  </cols>
  <sheetData>
    <row r="1" spans="2:24" ht="13.75" customHeight="1" x14ac:dyDescent="0.35">
      <c r="B1" s="32" t="s">
        <v>0</v>
      </c>
      <c r="C1" s="33"/>
      <c r="D1" s="33"/>
      <c r="G1" s="34" t="s">
        <v>1</v>
      </c>
      <c r="H1" s="33"/>
      <c r="I1" s="33"/>
      <c r="J1" s="33"/>
      <c r="K1" s="33"/>
      <c r="L1" s="33"/>
      <c r="M1" s="33"/>
      <c r="N1" s="33"/>
      <c r="O1" s="33"/>
      <c r="P1" s="33"/>
      <c r="Q1" s="33"/>
      <c r="R1" s="33"/>
      <c r="S1" s="33"/>
      <c r="T1" s="33"/>
      <c r="U1" s="33"/>
      <c r="V1" s="33"/>
    </row>
    <row r="2" spans="2:24" ht="0.65" customHeight="1" x14ac:dyDescent="0.35"/>
    <row r="3" spans="2:24" ht="13.75" customHeight="1" x14ac:dyDescent="0.35">
      <c r="G3" s="34" t="s">
        <v>2</v>
      </c>
      <c r="H3" s="33"/>
      <c r="I3" s="33"/>
      <c r="J3" s="33"/>
      <c r="K3" s="33"/>
      <c r="L3" s="33"/>
      <c r="M3" s="33"/>
      <c r="N3" s="33"/>
      <c r="O3" s="33"/>
      <c r="P3" s="33"/>
      <c r="Q3" s="33"/>
      <c r="R3" s="33"/>
      <c r="S3" s="33"/>
      <c r="T3" s="33"/>
      <c r="U3" s="33"/>
      <c r="V3" s="33"/>
    </row>
    <row r="4" spans="2:24" ht="0.65" customHeight="1" x14ac:dyDescent="0.35"/>
    <row r="5" spans="2:24" ht="13.75" customHeight="1" x14ac:dyDescent="0.35">
      <c r="B5" s="33"/>
      <c r="C5" s="33"/>
      <c r="G5" s="34" t="s">
        <v>3</v>
      </c>
      <c r="H5" s="33"/>
      <c r="I5" s="33"/>
      <c r="J5" s="33"/>
      <c r="K5" s="33"/>
      <c r="L5" s="33"/>
      <c r="M5" s="33"/>
      <c r="N5" s="33"/>
      <c r="O5" s="33"/>
      <c r="P5" s="33"/>
      <c r="Q5" s="33"/>
      <c r="R5" s="33"/>
      <c r="S5" s="33"/>
      <c r="T5" s="33"/>
      <c r="U5" s="33"/>
      <c r="V5" s="33"/>
    </row>
    <row r="6" spans="2:24" ht="0.65" customHeight="1" x14ac:dyDescent="0.35">
      <c r="B6" s="33"/>
      <c r="C6" s="33"/>
    </row>
    <row r="7" spans="2:24" ht="13.75" customHeight="1" x14ac:dyDescent="0.35">
      <c r="B7" s="33"/>
      <c r="C7" s="33"/>
      <c r="R7" s="32" t="s">
        <v>4</v>
      </c>
      <c r="S7" s="33"/>
      <c r="T7" s="33"/>
      <c r="V7" s="35">
        <v>45736</v>
      </c>
      <c r="W7" s="33"/>
      <c r="X7" s="33"/>
    </row>
    <row r="8" spans="2:24" ht="0.65" customHeight="1" x14ac:dyDescent="0.35">
      <c r="B8" s="33"/>
      <c r="C8" s="33"/>
    </row>
    <row r="9" spans="2:24" ht="13.75" customHeight="1" x14ac:dyDescent="0.35">
      <c r="B9" s="33"/>
      <c r="C9" s="33"/>
      <c r="R9" s="32"/>
      <c r="S9" s="33"/>
      <c r="T9" s="33"/>
      <c r="V9" s="36"/>
      <c r="W9" s="33"/>
      <c r="X9" s="33"/>
    </row>
    <row r="10" spans="2:24" ht="0.65" customHeight="1" x14ac:dyDescent="0.35">
      <c r="B10" s="33"/>
      <c r="C10" s="33"/>
    </row>
    <row r="11" spans="2:24" ht="13.75" customHeight="1" x14ac:dyDescent="0.35">
      <c r="B11" s="33"/>
      <c r="C11" s="33"/>
      <c r="R11" s="1"/>
      <c r="T11" s="37"/>
      <c r="U11" s="33"/>
      <c r="V11" s="33"/>
      <c r="W11" s="33"/>
      <c r="X11" s="33"/>
    </row>
    <row r="12" spans="2:24" ht="0.65" customHeight="1" x14ac:dyDescent="0.35">
      <c r="B12" s="33"/>
      <c r="C12" s="33"/>
    </row>
    <row r="13" spans="2:24" ht="14.15" customHeight="1" x14ac:dyDescent="0.35">
      <c r="B13" s="33"/>
      <c r="C13" s="33"/>
      <c r="G13" s="38" t="s">
        <v>38</v>
      </c>
      <c r="H13" s="33"/>
      <c r="I13" s="33"/>
      <c r="J13" s="33"/>
      <c r="K13" s="33"/>
      <c r="L13" s="33"/>
      <c r="M13" s="33"/>
      <c r="N13" s="33"/>
      <c r="O13" s="33"/>
      <c r="P13" s="33"/>
      <c r="Q13" s="33"/>
      <c r="R13" s="33"/>
      <c r="S13" s="33"/>
      <c r="T13" s="33"/>
      <c r="U13" s="33"/>
      <c r="V13" s="33"/>
    </row>
    <row r="14" spans="2:24" ht="7.25" customHeight="1" x14ac:dyDescent="0.35"/>
    <row r="15" spans="2:24" ht="7.25" customHeight="1" x14ac:dyDescent="0.35"/>
    <row r="16" spans="2:24" ht="14.15" customHeight="1" x14ac:dyDescent="0.35">
      <c r="C16" s="39" t="s">
        <v>5</v>
      </c>
      <c r="D16" s="33"/>
      <c r="E16" s="33"/>
      <c r="F16" s="33"/>
      <c r="G16" s="33"/>
      <c r="H16" s="33"/>
      <c r="I16" s="33"/>
      <c r="K16" s="39">
        <v>2024</v>
      </c>
      <c r="L16" s="33"/>
      <c r="M16" s="33"/>
      <c r="N16" s="33"/>
      <c r="O16" s="33"/>
    </row>
    <row r="17" spans="3:30" ht="0" hidden="1" customHeight="1" x14ac:dyDescent="0.35"/>
    <row r="18" spans="3:30" ht="14.15" customHeight="1" x14ac:dyDescent="0.35">
      <c r="C18" s="39" t="s">
        <v>6</v>
      </c>
      <c r="D18" s="33"/>
      <c r="E18" s="33"/>
      <c r="F18" s="33"/>
      <c r="G18" s="33"/>
      <c r="H18" s="33"/>
      <c r="I18" s="33"/>
      <c r="K18" s="39" t="s">
        <v>37</v>
      </c>
      <c r="L18" s="33"/>
      <c r="M18" s="33"/>
      <c r="N18" s="33"/>
      <c r="O18" s="33"/>
    </row>
    <row r="19" spans="3:30" ht="14.15" customHeight="1" x14ac:dyDescent="0.35">
      <c r="C19" s="39" t="s">
        <v>7</v>
      </c>
      <c r="D19" s="33"/>
      <c r="E19" s="33"/>
      <c r="F19" s="33"/>
      <c r="G19" s="33"/>
      <c r="H19" s="33"/>
      <c r="I19" s="33"/>
      <c r="K19" s="39" t="s">
        <v>28</v>
      </c>
      <c r="L19" s="33"/>
      <c r="M19" s="33"/>
      <c r="N19" s="33"/>
      <c r="O19" s="33"/>
    </row>
    <row r="20" spans="3:30" ht="0" hidden="1" customHeight="1" x14ac:dyDescent="0.35"/>
    <row r="21" spans="3:30" ht="14.15" customHeight="1" x14ac:dyDescent="0.35">
      <c r="C21" s="39" t="s">
        <v>8</v>
      </c>
      <c r="D21" s="33"/>
      <c r="E21" s="33"/>
      <c r="F21" s="33"/>
      <c r="G21" s="33"/>
      <c r="H21" s="33"/>
      <c r="I21" s="33"/>
      <c r="K21" s="53">
        <v>45736</v>
      </c>
      <c r="L21" s="54"/>
      <c r="M21" s="54"/>
      <c r="N21" s="54"/>
      <c r="O21" s="54"/>
    </row>
    <row r="22" spans="3:30" ht="14.15" customHeight="1" x14ac:dyDescent="0.35">
      <c r="C22" s="39" t="s">
        <v>9</v>
      </c>
      <c r="D22" s="33"/>
      <c r="E22" s="33"/>
      <c r="F22" s="33"/>
      <c r="G22" s="33"/>
      <c r="K22" s="39"/>
      <c r="L22" s="33"/>
      <c r="M22" s="33"/>
      <c r="N22" s="33"/>
      <c r="O22" s="33"/>
    </row>
    <row r="23" spans="3:30" ht="0" hidden="1" customHeight="1" x14ac:dyDescent="0.35"/>
    <row r="24" spans="3:30" ht="14.15" customHeight="1" x14ac:dyDescent="0.35">
      <c r="C24" s="39" t="s">
        <v>10</v>
      </c>
      <c r="D24" s="33"/>
      <c r="E24" s="33"/>
      <c r="F24" s="33"/>
      <c r="G24" s="33"/>
      <c r="K24" s="39" t="s">
        <v>11</v>
      </c>
      <c r="L24" s="33"/>
      <c r="M24" s="33"/>
      <c r="N24" s="33"/>
      <c r="O24" s="33"/>
    </row>
    <row r="25" spans="3:30" x14ac:dyDescent="0.35">
      <c r="C25" s="39" t="s">
        <v>12</v>
      </c>
      <c r="D25" s="33"/>
      <c r="E25" s="33"/>
      <c r="F25" s="33"/>
      <c r="G25" s="33"/>
      <c r="I25" s="40" t="s">
        <v>39</v>
      </c>
      <c r="J25" s="33"/>
      <c r="K25" s="33"/>
      <c r="L25" s="33"/>
      <c r="M25" s="33"/>
      <c r="N25" s="33"/>
      <c r="O25" s="33"/>
      <c r="P25" s="33"/>
      <c r="Q25" s="33"/>
      <c r="R25" s="33"/>
      <c r="S25" s="33"/>
      <c r="T25" s="33"/>
      <c r="U25" s="33"/>
      <c r="V25" s="33"/>
      <c r="W25" s="33"/>
      <c r="X25" s="33"/>
      <c r="Y25" s="33"/>
    </row>
    <row r="26" spans="3:30" x14ac:dyDescent="0.35">
      <c r="I26" s="33"/>
      <c r="J26" s="33"/>
      <c r="K26" s="33"/>
      <c r="L26" s="33"/>
      <c r="M26" s="33"/>
      <c r="N26" s="33"/>
      <c r="O26" s="33"/>
      <c r="P26" s="33"/>
      <c r="Q26" s="33"/>
      <c r="R26" s="33"/>
      <c r="S26" s="33"/>
      <c r="T26" s="33"/>
      <c r="U26" s="33"/>
      <c r="V26" s="33"/>
      <c r="W26" s="33"/>
      <c r="X26" s="33"/>
      <c r="Y26" s="33"/>
    </row>
    <row r="27" spans="3:30" ht="7.25" customHeight="1" x14ac:dyDescent="0.35"/>
    <row r="28" spans="3:30" ht="7.25" customHeight="1" x14ac:dyDescent="0.35">
      <c r="C28" s="2"/>
      <c r="D28" s="2"/>
      <c r="E28" s="2"/>
      <c r="F28" s="2"/>
      <c r="G28" s="2"/>
      <c r="H28" s="2"/>
      <c r="I28" s="2"/>
      <c r="J28" s="2"/>
      <c r="K28" s="2"/>
      <c r="L28" s="2"/>
      <c r="M28" s="2"/>
      <c r="N28" s="2"/>
      <c r="O28" s="2"/>
      <c r="P28" s="2"/>
      <c r="Q28" s="2"/>
      <c r="R28" s="2"/>
      <c r="S28" s="2"/>
      <c r="T28" s="2"/>
      <c r="U28" s="2"/>
      <c r="V28" s="2"/>
      <c r="W28" s="2"/>
      <c r="X28" s="2"/>
    </row>
    <row r="29" spans="3:30" ht="14.15" customHeight="1" x14ac:dyDescent="0.35">
      <c r="C29" s="41" t="s">
        <v>31</v>
      </c>
      <c r="D29" s="33"/>
    </row>
    <row r="30" spans="3:30" ht="0" hidden="1" customHeight="1" x14ac:dyDescent="0.35"/>
    <row r="31" spans="3:30" ht="31.5" x14ac:dyDescent="0.35">
      <c r="C31" s="42" t="s">
        <v>13</v>
      </c>
      <c r="D31" s="33"/>
      <c r="E31" s="33"/>
      <c r="F31" s="33"/>
      <c r="G31" s="33"/>
      <c r="H31" s="33"/>
      <c r="I31" s="33"/>
      <c r="J31" s="33"/>
      <c r="K31" s="33"/>
      <c r="L31" s="3" t="s">
        <v>14</v>
      </c>
      <c r="M31" s="3" t="s">
        <v>15</v>
      </c>
      <c r="N31" s="3" t="s">
        <v>16</v>
      </c>
      <c r="O31" s="42" t="s">
        <v>17</v>
      </c>
      <c r="P31" s="33"/>
      <c r="Q31" s="42" t="s">
        <v>18</v>
      </c>
      <c r="R31" s="33"/>
      <c r="S31" s="33"/>
      <c r="T31" s="33"/>
      <c r="U31" s="33"/>
      <c r="V31" s="33"/>
      <c r="W31" s="33"/>
      <c r="X31" s="43" t="s">
        <v>19</v>
      </c>
      <c r="Y31" s="33"/>
      <c r="Z31" s="33"/>
      <c r="AA31" s="4" t="s">
        <v>20</v>
      </c>
    </row>
    <row r="32" spans="3:30" ht="22.4" customHeight="1" x14ac:dyDescent="0.35">
      <c r="C32" s="47"/>
      <c r="D32" s="33"/>
      <c r="E32" s="33"/>
      <c r="F32" s="33"/>
      <c r="G32" s="33"/>
      <c r="H32" s="33"/>
      <c r="I32" s="33"/>
      <c r="J32" s="33"/>
      <c r="K32" s="33"/>
      <c r="L32" s="6" t="s">
        <v>21</v>
      </c>
      <c r="M32" s="6" t="s">
        <v>21</v>
      </c>
      <c r="N32" s="6" t="s">
        <v>21</v>
      </c>
      <c r="O32" s="47" t="s">
        <v>21</v>
      </c>
      <c r="P32" s="33"/>
      <c r="Q32" s="47" t="s">
        <v>21</v>
      </c>
      <c r="R32" s="33"/>
      <c r="S32" s="33"/>
      <c r="T32" s="33"/>
      <c r="U32" s="33"/>
      <c r="V32" s="33"/>
      <c r="W32" s="33"/>
      <c r="X32" s="45">
        <f>AA33</f>
        <v>1275689000</v>
      </c>
      <c r="Y32" s="33"/>
      <c r="Z32" s="33"/>
      <c r="AA32" s="5" t="s">
        <v>21</v>
      </c>
      <c r="AD32" s="19"/>
    </row>
    <row r="33" spans="3:31" x14ac:dyDescent="0.35">
      <c r="C33" s="46"/>
      <c r="D33" s="33"/>
      <c r="E33" s="33"/>
      <c r="F33" s="33"/>
      <c r="G33" s="33"/>
      <c r="H33" s="33"/>
      <c r="I33" s="33"/>
      <c r="J33" s="33"/>
      <c r="K33" s="33"/>
      <c r="L33" s="7" t="s">
        <v>21</v>
      </c>
      <c r="M33" s="7" t="s">
        <v>21</v>
      </c>
      <c r="N33" s="7" t="s">
        <v>21</v>
      </c>
      <c r="O33" s="46" t="s">
        <v>35</v>
      </c>
      <c r="P33" s="33"/>
      <c r="Q33" s="46" t="s">
        <v>21</v>
      </c>
      <c r="R33" s="33"/>
      <c r="S33" s="33"/>
      <c r="T33" s="33"/>
      <c r="U33" s="33"/>
      <c r="V33" s="33"/>
      <c r="W33" s="33"/>
      <c r="X33" s="46" t="s">
        <v>21</v>
      </c>
      <c r="Y33" s="33"/>
      <c r="Z33" s="33"/>
      <c r="AA33" s="14">
        <f>AA34</f>
        <v>1275689000</v>
      </c>
    </row>
    <row r="34" spans="3:31" x14ac:dyDescent="0.35">
      <c r="C34" s="49" t="s">
        <v>32</v>
      </c>
      <c r="D34" s="33"/>
      <c r="E34" s="33"/>
      <c r="F34" s="33"/>
      <c r="G34" s="33"/>
      <c r="H34" s="33"/>
      <c r="I34" s="33"/>
      <c r="J34" s="33"/>
      <c r="K34" s="33"/>
      <c r="L34" s="8"/>
      <c r="M34" s="8"/>
      <c r="N34" s="8"/>
      <c r="O34" s="49" t="s">
        <v>36</v>
      </c>
      <c r="P34" s="33"/>
      <c r="Q34" s="49" t="s">
        <v>21</v>
      </c>
      <c r="R34" s="33"/>
      <c r="S34" s="33"/>
      <c r="T34" s="33"/>
      <c r="U34" s="33"/>
      <c r="V34" s="33"/>
      <c r="W34" s="33"/>
      <c r="X34" s="49" t="s">
        <v>21</v>
      </c>
      <c r="Y34" s="33"/>
      <c r="Z34" s="33"/>
      <c r="AA34" s="15">
        <f>AA36</f>
        <v>1275689000</v>
      </c>
      <c r="AC34" s="18"/>
      <c r="AE34" s="19"/>
    </row>
    <row r="35" spans="3:31" x14ac:dyDescent="0.35">
      <c r="C35" s="50" t="s">
        <v>33</v>
      </c>
      <c r="D35" s="33"/>
      <c r="E35" s="33"/>
      <c r="F35" s="33"/>
      <c r="G35" s="33"/>
      <c r="H35" s="33"/>
      <c r="I35" s="33"/>
      <c r="J35" s="33"/>
      <c r="K35" s="33"/>
      <c r="L35" s="9" t="s">
        <v>21</v>
      </c>
      <c r="M35" s="9" t="s">
        <v>21</v>
      </c>
      <c r="N35" s="9" t="s">
        <v>21</v>
      </c>
      <c r="O35" s="50" t="s">
        <v>21</v>
      </c>
      <c r="P35" s="33"/>
      <c r="Q35" s="50" t="s">
        <v>21</v>
      </c>
      <c r="R35" s="33"/>
      <c r="S35" s="33"/>
      <c r="T35" s="33"/>
      <c r="U35" s="33"/>
      <c r="V35" s="33"/>
      <c r="W35" s="33"/>
      <c r="X35" s="50" t="s">
        <v>21</v>
      </c>
      <c r="Y35" s="33"/>
      <c r="Z35" s="33"/>
      <c r="AA35" s="16" t="s">
        <v>21</v>
      </c>
    </row>
    <row r="36" spans="3:31" ht="98.25" customHeight="1" x14ac:dyDescent="0.35">
      <c r="C36" s="48"/>
      <c r="D36" s="33"/>
      <c r="E36" s="33"/>
      <c r="F36" s="33"/>
      <c r="G36" s="33"/>
      <c r="H36" s="33"/>
      <c r="I36" s="33"/>
      <c r="J36" s="33"/>
      <c r="K36" s="33"/>
      <c r="L36" s="11" t="s">
        <v>21</v>
      </c>
      <c r="M36" s="11" t="s">
        <v>21</v>
      </c>
      <c r="N36" s="11" t="s">
        <v>21</v>
      </c>
      <c r="O36" s="48" t="s">
        <v>34</v>
      </c>
      <c r="P36" s="33"/>
      <c r="Q36" s="51" t="s">
        <v>40</v>
      </c>
      <c r="R36" s="52"/>
      <c r="S36" s="52"/>
      <c r="T36" s="52"/>
      <c r="U36" s="52"/>
      <c r="V36" s="52"/>
      <c r="W36" s="52"/>
      <c r="X36" s="48" t="s">
        <v>21</v>
      </c>
      <c r="Y36" s="33"/>
      <c r="Z36" s="33"/>
      <c r="AA36" s="17">
        <v>1275689000</v>
      </c>
    </row>
    <row r="37" spans="3:31" ht="17.5" customHeight="1" x14ac:dyDescent="0.35">
      <c r="Q37" s="60" t="s">
        <v>29</v>
      </c>
      <c r="R37" s="60"/>
      <c r="S37" s="60"/>
      <c r="T37" s="60"/>
      <c r="U37" s="60"/>
      <c r="V37" s="60"/>
      <c r="W37" s="60"/>
      <c r="X37" s="59">
        <f>SUM(X32:Z36)</f>
        <v>1275689000</v>
      </c>
      <c r="Y37" s="60"/>
      <c r="Z37" s="60"/>
    </row>
    <row r="38" spans="3:31" ht="19.75" customHeight="1" x14ac:dyDescent="0.35"/>
    <row r="39" spans="3:31" ht="14.15" customHeight="1" x14ac:dyDescent="0.35">
      <c r="C39" s="57" t="s">
        <v>23</v>
      </c>
      <c r="D39" s="58"/>
      <c r="E39" s="12"/>
      <c r="F39" s="12"/>
      <c r="G39" s="12"/>
      <c r="H39" s="12"/>
      <c r="I39" s="12"/>
      <c r="J39" s="12"/>
      <c r="K39" s="12"/>
      <c r="L39" s="12"/>
      <c r="M39" s="12"/>
      <c r="N39" s="12"/>
      <c r="O39" s="12"/>
      <c r="P39" s="12"/>
      <c r="Q39" s="12"/>
      <c r="R39" s="12"/>
      <c r="S39" s="12"/>
      <c r="T39" s="12"/>
      <c r="U39" s="12"/>
      <c r="V39" s="12"/>
      <c r="W39" s="12"/>
      <c r="X39" s="12"/>
      <c r="Y39" s="12"/>
      <c r="Z39" s="12"/>
      <c r="AA39" s="12"/>
    </row>
    <row r="40" spans="3:31" ht="0" hidden="1" customHeight="1" x14ac:dyDescent="0.35"/>
    <row r="41" spans="3:31" ht="31.5" x14ac:dyDescent="0.35">
      <c r="C41" s="42" t="s">
        <v>13</v>
      </c>
      <c r="D41" s="33"/>
      <c r="E41" s="33"/>
      <c r="F41" s="33"/>
      <c r="G41" s="33"/>
      <c r="H41" s="33"/>
      <c r="I41" s="33"/>
      <c r="J41" s="33"/>
      <c r="K41" s="33"/>
      <c r="L41" s="3" t="s">
        <v>14</v>
      </c>
      <c r="M41" s="3" t="s">
        <v>15</v>
      </c>
      <c r="N41" s="3" t="s">
        <v>16</v>
      </c>
      <c r="O41" s="42" t="s">
        <v>17</v>
      </c>
      <c r="P41" s="33"/>
      <c r="Q41" s="42" t="s">
        <v>18</v>
      </c>
      <c r="R41" s="33"/>
      <c r="S41" s="33"/>
      <c r="T41" s="33"/>
      <c r="U41" s="33"/>
      <c r="V41" s="33"/>
      <c r="W41" s="33"/>
      <c r="X41" s="43" t="s">
        <v>19</v>
      </c>
      <c r="Y41" s="33"/>
      <c r="Z41" s="33"/>
      <c r="AA41" s="4" t="s">
        <v>20</v>
      </c>
    </row>
    <row r="42" spans="3:31" ht="26.15" customHeight="1" x14ac:dyDescent="0.35">
      <c r="C42" s="47" t="s">
        <v>41</v>
      </c>
      <c r="D42" s="33"/>
      <c r="E42" s="33"/>
      <c r="F42" s="33"/>
      <c r="G42" s="33"/>
      <c r="H42" s="33"/>
      <c r="I42" s="33"/>
      <c r="J42" s="33"/>
      <c r="K42" s="33"/>
      <c r="L42" s="6" t="s">
        <v>21</v>
      </c>
      <c r="M42" s="6" t="s">
        <v>21</v>
      </c>
      <c r="N42" s="6" t="s">
        <v>21</v>
      </c>
      <c r="O42" s="47" t="s">
        <v>21</v>
      </c>
      <c r="P42" s="33"/>
      <c r="Q42" s="47" t="s">
        <v>21</v>
      </c>
      <c r="R42" s="33"/>
      <c r="S42" s="33"/>
      <c r="T42" s="33"/>
      <c r="U42" s="33"/>
      <c r="V42" s="33"/>
      <c r="W42" s="33"/>
      <c r="X42" s="45">
        <f>AA43+AA47</f>
        <v>720049497.91999996</v>
      </c>
      <c r="Y42" s="33"/>
      <c r="Z42" s="33"/>
      <c r="AA42" s="5" t="s">
        <v>21</v>
      </c>
    </row>
    <row r="43" spans="3:31" ht="20.9" customHeight="1" x14ac:dyDescent="0.35">
      <c r="C43" s="46" t="s">
        <v>42</v>
      </c>
      <c r="D43" s="33"/>
      <c r="E43" s="33"/>
      <c r="F43" s="33"/>
      <c r="G43" s="33"/>
      <c r="H43" s="33"/>
      <c r="I43" s="33"/>
      <c r="J43" s="33"/>
      <c r="K43" s="33"/>
      <c r="L43" s="7" t="s">
        <v>21</v>
      </c>
      <c r="M43" s="7" t="s">
        <v>21</v>
      </c>
      <c r="N43" s="7" t="s">
        <v>21</v>
      </c>
      <c r="O43" s="46" t="s">
        <v>46</v>
      </c>
      <c r="P43" s="33"/>
      <c r="Q43" s="46" t="s">
        <v>21</v>
      </c>
      <c r="R43" s="33"/>
      <c r="S43" s="33"/>
      <c r="T43" s="33"/>
      <c r="U43" s="33"/>
      <c r="V43" s="33"/>
      <c r="W43" s="33"/>
      <c r="X43" s="46" t="s">
        <v>21</v>
      </c>
      <c r="Y43" s="33"/>
      <c r="Z43" s="33"/>
      <c r="AA43" s="14">
        <f>AA44</f>
        <v>176741879.03999999</v>
      </c>
    </row>
    <row r="44" spans="3:31" ht="26.15" customHeight="1" x14ac:dyDescent="0.35">
      <c r="C44" s="49" t="s">
        <v>47</v>
      </c>
      <c r="D44" s="33"/>
      <c r="E44" s="33"/>
      <c r="F44" s="33"/>
      <c r="G44" s="33"/>
      <c r="H44" s="33"/>
      <c r="I44" s="33"/>
      <c r="J44" s="33"/>
      <c r="K44" s="33"/>
      <c r="L44" s="8">
        <v>2210</v>
      </c>
      <c r="M44" s="23">
        <v>703300000</v>
      </c>
      <c r="N44" s="8"/>
      <c r="O44" s="49" t="s">
        <v>48</v>
      </c>
      <c r="P44" s="33"/>
      <c r="Q44" s="49" t="s">
        <v>21</v>
      </c>
      <c r="R44" s="33"/>
      <c r="S44" s="33"/>
      <c r="T44" s="33"/>
      <c r="U44" s="33"/>
      <c r="V44" s="33"/>
      <c r="W44" s="33"/>
      <c r="X44" s="49" t="s">
        <v>21</v>
      </c>
      <c r="Y44" s="33"/>
      <c r="Z44" s="33"/>
      <c r="AA44" s="15">
        <f>AA46</f>
        <v>176741879.03999999</v>
      </c>
    </row>
    <row r="45" spans="3:31" ht="26.15" customHeight="1" x14ac:dyDescent="0.35">
      <c r="C45" s="50" t="s">
        <v>22</v>
      </c>
      <c r="D45" s="33"/>
      <c r="E45" s="33"/>
      <c r="F45" s="33"/>
      <c r="G45" s="33"/>
      <c r="H45" s="33"/>
      <c r="I45" s="33"/>
      <c r="J45" s="33"/>
      <c r="K45" s="33"/>
      <c r="L45" s="9" t="s">
        <v>21</v>
      </c>
      <c r="M45" s="9" t="s">
        <v>21</v>
      </c>
      <c r="N45" s="9" t="s">
        <v>21</v>
      </c>
      <c r="O45" s="50" t="s">
        <v>21</v>
      </c>
      <c r="P45" s="33"/>
      <c r="Q45" s="50" t="s">
        <v>21</v>
      </c>
      <c r="R45" s="33"/>
      <c r="S45" s="33"/>
      <c r="T45" s="33"/>
      <c r="U45" s="33"/>
      <c r="V45" s="33"/>
      <c r="W45" s="33"/>
      <c r="X45" s="50" t="s">
        <v>21</v>
      </c>
      <c r="Y45" s="33"/>
      <c r="Z45" s="33"/>
      <c r="AA45" s="16" t="s">
        <v>21</v>
      </c>
    </row>
    <row r="46" spans="3:31" ht="83.9" customHeight="1" x14ac:dyDescent="0.35">
      <c r="C46" s="48" t="s">
        <v>44</v>
      </c>
      <c r="D46" s="33"/>
      <c r="E46" s="33"/>
      <c r="F46" s="33"/>
      <c r="G46" s="33"/>
      <c r="H46" s="33"/>
      <c r="I46" s="33"/>
      <c r="J46" s="33"/>
      <c r="K46" s="33"/>
      <c r="L46" s="11" t="s">
        <v>21</v>
      </c>
      <c r="M46" s="11" t="s">
        <v>21</v>
      </c>
      <c r="N46" s="11" t="s">
        <v>21</v>
      </c>
      <c r="O46" s="48" t="s">
        <v>45</v>
      </c>
      <c r="P46" s="33"/>
      <c r="Q46" s="55" t="s">
        <v>58</v>
      </c>
      <c r="R46" s="56"/>
      <c r="S46" s="56"/>
      <c r="T46" s="56"/>
      <c r="U46" s="56"/>
      <c r="V46" s="56"/>
      <c r="W46" s="56"/>
      <c r="X46" s="25"/>
      <c r="Y46" s="24"/>
      <c r="Z46" s="24"/>
      <c r="AA46" s="26">
        <v>176741879.03999999</v>
      </c>
    </row>
    <row r="47" spans="3:31" ht="43.5" x14ac:dyDescent="0.35">
      <c r="C47" s="46" t="s">
        <v>24</v>
      </c>
      <c r="D47" s="33"/>
      <c r="E47" s="33"/>
      <c r="F47" s="33"/>
      <c r="G47" s="33"/>
      <c r="H47" s="33"/>
      <c r="I47" s="33"/>
      <c r="J47" s="33"/>
      <c r="K47" s="33"/>
      <c r="L47" s="7" t="s">
        <v>21</v>
      </c>
      <c r="M47" s="7" t="s">
        <v>21</v>
      </c>
      <c r="N47" s="7" t="s">
        <v>21</v>
      </c>
      <c r="O47" s="46" t="s">
        <v>25</v>
      </c>
      <c r="P47" s="33"/>
      <c r="Q47" s="46" t="s">
        <v>21</v>
      </c>
      <c r="R47" s="33"/>
      <c r="S47" s="33"/>
      <c r="T47" s="33"/>
      <c r="U47" s="33"/>
      <c r="V47" s="33"/>
      <c r="W47" s="33"/>
      <c r="X47" s="46" t="s">
        <v>21</v>
      </c>
      <c r="Y47" s="33"/>
      <c r="Z47" s="33"/>
      <c r="AA47" s="14">
        <f>AA48</f>
        <v>543307618.88</v>
      </c>
      <c r="AC47" s="29" t="s">
        <v>63</v>
      </c>
      <c r="AD47" s="29" t="s">
        <v>62</v>
      </c>
    </row>
    <row r="48" spans="3:31" ht="14.15" customHeight="1" x14ac:dyDescent="0.35">
      <c r="C48" s="49" t="s">
        <v>26</v>
      </c>
      <c r="D48" s="33"/>
      <c r="E48" s="33"/>
      <c r="F48" s="33"/>
      <c r="G48" s="33"/>
      <c r="H48" s="33"/>
      <c r="I48" s="33"/>
      <c r="J48" s="33"/>
      <c r="K48" s="33"/>
      <c r="L48" s="8">
        <v>2310</v>
      </c>
      <c r="M48" s="23">
        <v>703300000</v>
      </c>
      <c r="N48" s="8">
        <v>202</v>
      </c>
      <c r="O48" s="49" t="s">
        <v>27</v>
      </c>
      <c r="P48" s="33"/>
      <c r="Q48" s="49" t="s">
        <v>21</v>
      </c>
      <c r="R48" s="33"/>
      <c r="S48" s="33"/>
      <c r="T48" s="33"/>
      <c r="U48" s="33"/>
      <c r="V48" s="33"/>
      <c r="W48" s="33"/>
      <c r="X48" s="49" t="s">
        <v>21</v>
      </c>
      <c r="Y48" s="33"/>
      <c r="Z48" s="33"/>
      <c r="AA48" s="15">
        <f>AA50</f>
        <v>543307618.88</v>
      </c>
      <c r="AC48" s="31">
        <v>305543558.39999998</v>
      </c>
      <c r="AD48" s="19">
        <f>AA48+AC48</f>
        <v>848851177.27999997</v>
      </c>
    </row>
    <row r="49" spans="3:30" x14ac:dyDescent="0.35">
      <c r="C49" s="50" t="s">
        <v>51</v>
      </c>
      <c r="D49" s="33"/>
      <c r="E49" s="33"/>
      <c r="F49" s="33"/>
      <c r="G49" s="33"/>
      <c r="H49" s="33"/>
      <c r="I49" s="33"/>
      <c r="J49" s="33"/>
      <c r="K49" s="33"/>
      <c r="L49" s="9" t="s">
        <v>21</v>
      </c>
      <c r="M49" s="9" t="s">
        <v>21</v>
      </c>
      <c r="N49" s="9" t="s">
        <v>21</v>
      </c>
      <c r="O49" s="50" t="s">
        <v>21</v>
      </c>
      <c r="P49" s="33"/>
      <c r="Q49" s="50" t="s">
        <v>21</v>
      </c>
      <c r="R49" s="33"/>
      <c r="S49" s="33"/>
      <c r="T49" s="33"/>
      <c r="U49" s="33"/>
      <c r="V49" s="33"/>
      <c r="W49" s="33"/>
      <c r="X49" s="50" t="s">
        <v>21</v>
      </c>
      <c r="Y49" s="33"/>
      <c r="Z49" s="33"/>
      <c r="AA49" s="16" t="s">
        <v>21</v>
      </c>
      <c r="AC49" s="19"/>
    </row>
    <row r="50" spans="3:30" ht="91.5" customHeight="1" x14ac:dyDescent="0.35">
      <c r="C50" s="48" t="s">
        <v>44</v>
      </c>
      <c r="D50" s="33"/>
      <c r="E50" s="33"/>
      <c r="F50" s="33"/>
      <c r="G50" s="33"/>
      <c r="H50" s="33"/>
      <c r="I50" s="33"/>
      <c r="J50" s="33"/>
      <c r="K50" s="33"/>
      <c r="L50" s="11" t="s">
        <v>21</v>
      </c>
      <c r="M50" s="11" t="s">
        <v>21</v>
      </c>
      <c r="N50" s="11" t="s">
        <v>21</v>
      </c>
      <c r="O50" s="48" t="s">
        <v>45</v>
      </c>
      <c r="P50" s="33"/>
      <c r="Q50" s="51" t="s">
        <v>43</v>
      </c>
      <c r="R50" s="52"/>
      <c r="S50" s="52"/>
      <c r="T50" s="52"/>
      <c r="U50" s="52"/>
      <c r="V50" s="52"/>
      <c r="W50" s="52"/>
      <c r="X50" s="48" t="s">
        <v>21</v>
      </c>
      <c r="Y50" s="33"/>
      <c r="Z50" s="33"/>
      <c r="AA50" s="17">
        <v>543307618.88</v>
      </c>
      <c r="AC50" s="19"/>
    </row>
    <row r="51" spans="3:30" ht="62" customHeight="1" x14ac:dyDescent="0.35">
      <c r="C51" s="47" t="s">
        <v>49</v>
      </c>
      <c r="D51" s="33"/>
      <c r="E51" s="33"/>
      <c r="F51" s="33"/>
      <c r="G51" s="33"/>
      <c r="H51" s="33"/>
      <c r="I51" s="33"/>
      <c r="J51" s="33"/>
      <c r="K51" s="33"/>
      <c r="L51" s="6" t="s">
        <v>21</v>
      </c>
      <c r="M51" s="6" t="s">
        <v>21</v>
      </c>
      <c r="N51" s="6" t="s">
        <v>21</v>
      </c>
      <c r="O51" s="47" t="s">
        <v>21</v>
      </c>
      <c r="P51" s="33"/>
      <c r="Q51" s="47" t="s">
        <v>21</v>
      </c>
      <c r="R51" s="33"/>
      <c r="S51" s="33"/>
      <c r="T51" s="33"/>
      <c r="U51" s="33"/>
      <c r="V51" s="33"/>
      <c r="W51" s="33"/>
      <c r="X51" s="45">
        <f>AA52</f>
        <v>309009494.39999998</v>
      </c>
      <c r="Y51" s="33"/>
      <c r="Z51" s="33"/>
      <c r="AA51" s="5" t="s">
        <v>21</v>
      </c>
      <c r="AC51" s="30" t="s">
        <v>59</v>
      </c>
      <c r="AD51" s="29" t="s">
        <v>60</v>
      </c>
    </row>
    <row r="52" spans="3:30" x14ac:dyDescent="0.35">
      <c r="C52" s="46" t="s">
        <v>42</v>
      </c>
      <c r="D52" s="33"/>
      <c r="E52" s="33"/>
      <c r="F52" s="33"/>
      <c r="G52" s="33"/>
      <c r="H52" s="33"/>
      <c r="I52" s="33"/>
      <c r="J52" s="33"/>
      <c r="K52" s="33"/>
      <c r="L52" s="7" t="s">
        <v>21</v>
      </c>
      <c r="M52" s="7" t="s">
        <v>21</v>
      </c>
      <c r="N52" s="7" t="s">
        <v>21</v>
      </c>
      <c r="O52" s="46" t="s">
        <v>46</v>
      </c>
      <c r="P52" s="33"/>
      <c r="Q52" s="46" t="s">
        <v>21</v>
      </c>
      <c r="R52" s="33"/>
      <c r="S52" s="33"/>
      <c r="T52" s="33"/>
      <c r="U52" s="33"/>
      <c r="V52" s="33"/>
      <c r="W52" s="33"/>
      <c r="X52" s="46" t="s">
        <v>21</v>
      </c>
      <c r="Y52" s="33"/>
      <c r="Z52" s="33"/>
      <c r="AA52" s="14">
        <f>AA53</f>
        <v>309009494.39999998</v>
      </c>
      <c r="AC52" s="22">
        <v>151618784.63999999</v>
      </c>
      <c r="AD52" s="19">
        <f>AA52-AC52</f>
        <v>157390709.75999999</v>
      </c>
    </row>
    <row r="53" spans="3:30" ht="28.75" customHeight="1" x14ac:dyDescent="0.35">
      <c r="C53" s="49" t="s">
        <v>47</v>
      </c>
      <c r="D53" s="33"/>
      <c r="E53" s="33"/>
      <c r="F53" s="33"/>
      <c r="G53" s="33"/>
      <c r="H53" s="33"/>
      <c r="I53" s="33"/>
      <c r="J53" s="33"/>
      <c r="K53" s="33"/>
      <c r="L53" s="8">
        <v>2210</v>
      </c>
      <c r="M53" s="23">
        <v>703300000</v>
      </c>
      <c r="N53" s="8"/>
      <c r="O53" s="49" t="s">
        <v>48</v>
      </c>
      <c r="P53" s="33"/>
      <c r="Q53" s="49" t="s">
        <v>21</v>
      </c>
      <c r="R53" s="33"/>
      <c r="S53" s="33"/>
      <c r="T53" s="33"/>
      <c r="U53" s="33"/>
      <c r="V53" s="33"/>
      <c r="W53" s="33"/>
      <c r="X53" s="49" t="s">
        <v>21</v>
      </c>
      <c r="Y53" s="33"/>
      <c r="Z53" s="33"/>
      <c r="AA53" s="15">
        <f>AA55</f>
        <v>309009494.39999998</v>
      </c>
      <c r="AC53" s="22">
        <v>151618784.63999999</v>
      </c>
      <c r="AD53" s="19">
        <f>AA53-AC53</f>
        <v>157390709.75999999</v>
      </c>
    </row>
    <row r="54" spans="3:30" x14ac:dyDescent="0.35">
      <c r="C54" s="50" t="s">
        <v>51</v>
      </c>
      <c r="D54" s="33"/>
      <c r="E54" s="33"/>
      <c r="F54" s="33"/>
      <c r="G54" s="33"/>
      <c r="H54" s="33"/>
      <c r="I54" s="33"/>
      <c r="J54" s="33"/>
      <c r="K54" s="33"/>
      <c r="L54" s="9" t="s">
        <v>21</v>
      </c>
      <c r="M54" s="9" t="s">
        <v>21</v>
      </c>
      <c r="N54" s="9" t="s">
        <v>21</v>
      </c>
      <c r="O54" s="50" t="s">
        <v>21</v>
      </c>
      <c r="P54" s="33"/>
      <c r="Q54" s="50" t="s">
        <v>21</v>
      </c>
      <c r="R54" s="33"/>
      <c r="S54" s="33"/>
      <c r="T54" s="33"/>
      <c r="U54" s="33"/>
      <c r="V54" s="33"/>
      <c r="W54" s="33"/>
      <c r="X54" s="50" t="s">
        <v>21</v>
      </c>
      <c r="Y54" s="33"/>
      <c r="Z54" s="33"/>
      <c r="AA54" s="16" t="s">
        <v>21</v>
      </c>
      <c r="AC54" s="28"/>
    </row>
    <row r="55" spans="3:30" ht="76.75" customHeight="1" x14ac:dyDescent="0.35">
      <c r="C55" s="48" t="s">
        <v>50</v>
      </c>
      <c r="D55" s="33"/>
      <c r="E55" s="33"/>
      <c r="F55" s="33"/>
      <c r="G55" s="33"/>
      <c r="H55" s="33"/>
      <c r="I55" s="33"/>
      <c r="J55" s="33"/>
      <c r="K55" s="33"/>
      <c r="L55" s="11" t="s">
        <v>21</v>
      </c>
      <c r="M55" s="11" t="s">
        <v>21</v>
      </c>
      <c r="N55" s="11" t="s">
        <v>21</v>
      </c>
      <c r="O55" s="48" t="s">
        <v>52</v>
      </c>
      <c r="P55" s="33"/>
      <c r="Q55" s="55" t="s">
        <v>56</v>
      </c>
      <c r="R55" s="56"/>
      <c r="S55" s="56"/>
      <c r="T55" s="56"/>
      <c r="U55" s="56"/>
      <c r="V55" s="56"/>
      <c r="W55" s="56"/>
      <c r="X55" s="48" t="s">
        <v>21</v>
      </c>
      <c r="Y55" s="33"/>
      <c r="Z55" s="33"/>
      <c r="AA55" s="17">
        <v>309009494.39999998</v>
      </c>
      <c r="AC55" s="21">
        <v>151618784.63999999</v>
      </c>
      <c r="AD55" s="27">
        <f>AA55-AC55</f>
        <v>157390709.75999999</v>
      </c>
    </row>
    <row r="56" spans="3:30" ht="27.25" customHeight="1" x14ac:dyDescent="0.35">
      <c r="C56" s="47" t="s">
        <v>53</v>
      </c>
      <c r="D56" s="33"/>
      <c r="E56" s="33"/>
      <c r="F56" s="33"/>
      <c r="G56" s="33"/>
      <c r="H56" s="33"/>
      <c r="I56" s="33"/>
      <c r="J56" s="33"/>
      <c r="K56" s="33"/>
      <c r="L56" s="6" t="s">
        <v>21</v>
      </c>
      <c r="M56" s="6" t="s">
        <v>21</v>
      </c>
      <c r="N56" s="6" t="s">
        <v>21</v>
      </c>
      <c r="O56" s="47" t="s">
        <v>21</v>
      </c>
      <c r="P56" s="33"/>
      <c r="Q56" s="47" t="s">
        <v>21</v>
      </c>
      <c r="R56" s="33"/>
      <c r="S56" s="33"/>
      <c r="T56" s="33"/>
      <c r="U56" s="33"/>
      <c r="V56" s="33"/>
      <c r="W56" s="33"/>
      <c r="X56" s="45">
        <f>AA57</f>
        <v>246630007.68000001</v>
      </c>
      <c r="Y56" s="33"/>
      <c r="Z56" s="33"/>
      <c r="AA56" s="5" t="s">
        <v>21</v>
      </c>
      <c r="AC56" s="30" t="s">
        <v>59</v>
      </c>
      <c r="AD56" s="29" t="s">
        <v>60</v>
      </c>
    </row>
    <row r="57" spans="3:30" ht="20.9" customHeight="1" x14ac:dyDescent="0.35">
      <c r="C57" s="46" t="s">
        <v>42</v>
      </c>
      <c r="D57" s="33"/>
      <c r="E57" s="33"/>
      <c r="F57" s="33"/>
      <c r="G57" s="33"/>
      <c r="H57" s="33"/>
      <c r="I57" s="33"/>
      <c r="J57" s="33"/>
      <c r="K57" s="33"/>
      <c r="L57" s="7" t="s">
        <v>21</v>
      </c>
      <c r="M57" s="7" t="s">
        <v>21</v>
      </c>
      <c r="N57" s="7" t="s">
        <v>21</v>
      </c>
      <c r="O57" s="46" t="s">
        <v>46</v>
      </c>
      <c r="P57" s="33"/>
      <c r="Q57" s="46" t="s">
        <v>21</v>
      </c>
      <c r="R57" s="33"/>
      <c r="S57" s="33"/>
      <c r="T57" s="33"/>
      <c r="U57" s="33"/>
      <c r="V57" s="33"/>
      <c r="W57" s="33"/>
      <c r="X57" s="46" t="s">
        <v>21</v>
      </c>
      <c r="Y57" s="33"/>
      <c r="Z57" s="33"/>
      <c r="AA57" s="14">
        <f>AA58</f>
        <v>246630007.68000001</v>
      </c>
      <c r="AC57" s="21">
        <v>153924773.75999999</v>
      </c>
      <c r="AD57" s="27">
        <f>AA57-AC57</f>
        <v>92705233.920000017</v>
      </c>
    </row>
    <row r="58" spans="3:30" ht="20.9" customHeight="1" x14ac:dyDescent="0.35">
      <c r="C58" s="49" t="s">
        <v>47</v>
      </c>
      <c r="D58" s="33"/>
      <c r="E58" s="33"/>
      <c r="F58" s="33"/>
      <c r="G58" s="33"/>
      <c r="H58" s="33"/>
      <c r="I58" s="33"/>
      <c r="J58" s="33"/>
      <c r="K58" s="33"/>
      <c r="L58" s="8">
        <v>2210</v>
      </c>
      <c r="M58" s="23">
        <v>703300000</v>
      </c>
      <c r="N58" s="8"/>
      <c r="O58" s="49" t="s">
        <v>48</v>
      </c>
      <c r="P58" s="33"/>
      <c r="Q58" s="49" t="s">
        <v>21</v>
      </c>
      <c r="R58" s="33"/>
      <c r="S58" s="33"/>
      <c r="T58" s="33"/>
      <c r="U58" s="33"/>
      <c r="V58" s="33"/>
      <c r="W58" s="33"/>
      <c r="X58" s="49" t="s">
        <v>21</v>
      </c>
      <c r="Y58" s="33"/>
      <c r="Z58" s="33"/>
      <c r="AA58" s="15">
        <f>AA60</f>
        <v>246630007.68000001</v>
      </c>
      <c r="AC58" s="21">
        <v>153924773.75999999</v>
      </c>
      <c r="AD58" s="27">
        <f>AA58-AC58</f>
        <v>92705233.920000017</v>
      </c>
    </row>
    <row r="59" spans="3:30" ht="20.9" customHeight="1" x14ac:dyDescent="0.35">
      <c r="C59" s="50" t="s">
        <v>51</v>
      </c>
      <c r="D59" s="33"/>
      <c r="E59" s="33"/>
      <c r="F59" s="33"/>
      <c r="G59" s="33"/>
      <c r="H59" s="33"/>
      <c r="I59" s="33"/>
      <c r="J59" s="33"/>
      <c r="K59" s="33"/>
      <c r="L59" s="9" t="s">
        <v>21</v>
      </c>
      <c r="M59" s="9" t="s">
        <v>21</v>
      </c>
      <c r="N59" s="9" t="s">
        <v>21</v>
      </c>
      <c r="O59" s="50" t="s">
        <v>21</v>
      </c>
      <c r="P59" s="33"/>
      <c r="Q59" s="50" t="s">
        <v>21</v>
      </c>
      <c r="R59" s="33"/>
      <c r="S59" s="33"/>
      <c r="T59" s="33"/>
      <c r="U59" s="33"/>
      <c r="V59" s="33"/>
      <c r="W59" s="33"/>
      <c r="X59" s="50" t="s">
        <v>21</v>
      </c>
      <c r="Y59" s="33"/>
      <c r="Z59" s="33"/>
      <c r="AA59" s="16" t="s">
        <v>21</v>
      </c>
      <c r="AC59" s="21"/>
    </row>
    <row r="60" spans="3:30" ht="72" customHeight="1" x14ac:dyDescent="0.35">
      <c r="C60" s="48" t="s">
        <v>54</v>
      </c>
      <c r="D60" s="33"/>
      <c r="E60" s="33"/>
      <c r="F60" s="33"/>
      <c r="G60" s="33"/>
      <c r="H60" s="33"/>
      <c r="I60" s="33"/>
      <c r="J60" s="33"/>
      <c r="K60" s="33"/>
      <c r="L60" s="11" t="s">
        <v>21</v>
      </c>
      <c r="M60" s="11" t="s">
        <v>21</v>
      </c>
      <c r="N60" s="11" t="s">
        <v>21</v>
      </c>
      <c r="O60" s="48" t="s">
        <v>55</v>
      </c>
      <c r="P60" s="33"/>
      <c r="Q60" s="55" t="s">
        <v>57</v>
      </c>
      <c r="R60" s="56"/>
      <c r="S60" s="56"/>
      <c r="T60" s="56"/>
      <c r="U60" s="56"/>
      <c r="V60" s="56"/>
      <c r="W60" s="56"/>
      <c r="X60" s="48" t="s">
        <v>21</v>
      </c>
      <c r="Y60" s="33"/>
      <c r="Z60" s="33"/>
      <c r="AA60" s="17">
        <v>246630007.68000001</v>
      </c>
      <c r="AC60" s="21">
        <v>153924773.75999999</v>
      </c>
      <c r="AD60" s="27">
        <f>AA60-AC60</f>
        <v>92705233.920000017</v>
      </c>
    </row>
    <row r="61" spans="3:30" x14ac:dyDescent="0.35">
      <c r="C61" s="10"/>
      <c r="L61" s="11"/>
      <c r="M61" s="11"/>
      <c r="N61" s="11"/>
      <c r="O61" s="10"/>
      <c r="Q61" s="10"/>
      <c r="X61" s="10"/>
      <c r="AA61" s="10"/>
    </row>
    <row r="62" spans="3:30" ht="14.9" customHeight="1" x14ac:dyDescent="0.35">
      <c r="C62" s="48" t="s">
        <v>21</v>
      </c>
      <c r="D62" s="33"/>
      <c r="E62" s="33"/>
      <c r="F62" s="33"/>
      <c r="G62" s="33"/>
      <c r="H62" s="33"/>
      <c r="I62" s="33"/>
      <c r="J62" s="33"/>
      <c r="K62" s="33"/>
      <c r="L62" s="11" t="s">
        <v>21</v>
      </c>
      <c r="M62" s="11" t="s">
        <v>21</v>
      </c>
      <c r="N62" s="11" t="s">
        <v>21</v>
      </c>
      <c r="O62" s="48" t="s">
        <v>21</v>
      </c>
      <c r="P62" s="33"/>
      <c r="Q62" s="61" t="s">
        <v>30</v>
      </c>
      <c r="R62" s="61"/>
      <c r="S62" s="61"/>
      <c r="T62" s="61"/>
      <c r="U62" s="61"/>
      <c r="V62" s="61"/>
      <c r="W62" s="61"/>
      <c r="X62" s="62">
        <f>SUM(X42:Z56)</f>
        <v>1275689000</v>
      </c>
      <c r="Y62" s="63"/>
      <c r="Z62" s="63"/>
      <c r="AA62" s="20"/>
      <c r="AD62" s="19">
        <f>AA43+AA47+AD52+AD57</f>
        <v>970145441.5999999</v>
      </c>
    </row>
    <row r="63" spans="3:30" ht="0" hidden="1" customHeight="1" x14ac:dyDescent="0.35"/>
    <row r="65" spans="3:29" x14ac:dyDescent="0.35">
      <c r="C65" s="44" t="s">
        <v>61</v>
      </c>
      <c r="D65" s="44"/>
      <c r="E65" s="44"/>
      <c r="F65" s="44"/>
      <c r="G65" s="44"/>
      <c r="H65" s="44"/>
      <c r="I65" s="44"/>
      <c r="J65" s="44"/>
      <c r="K65" s="44"/>
      <c r="L65" s="44"/>
      <c r="M65" s="44"/>
      <c r="N65" s="44"/>
      <c r="O65" s="44"/>
      <c r="P65" s="44"/>
      <c r="Q65" s="44"/>
      <c r="R65" s="44"/>
      <c r="S65" s="44"/>
      <c r="T65" s="44"/>
      <c r="U65" s="44"/>
      <c r="V65" s="44"/>
      <c r="W65" s="44"/>
      <c r="X65" s="44"/>
      <c r="Y65" s="44"/>
      <c r="Z65" s="44"/>
      <c r="AA65" s="44"/>
      <c r="AC65" s="13"/>
    </row>
    <row r="66" spans="3:29" x14ac:dyDescent="0.35">
      <c r="C66" s="44"/>
      <c r="D66" s="44"/>
      <c r="E66" s="44"/>
      <c r="F66" s="44"/>
      <c r="G66" s="44"/>
      <c r="H66" s="44"/>
      <c r="I66" s="44"/>
      <c r="J66" s="44"/>
      <c r="K66" s="44"/>
      <c r="L66" s="44"/>
      <c r="M66" s="44"/>
      <c r="N66" s="44"/>
      <c r="O66" s="44"/>
      <c r="P66" s="44"/>
      <c r="Q66" s="44"/>
      <c r="R66" s="44"/>
      <c r="S66" s="44"/>
      <c r="T66" s="44"/>
      <c r="U66" s="44"/>
      <c r="V66" s="44"/>
      <c r="W66" s="44"/>
      <c r="X66" s="44"/>
      <c r="Y66" s="44"/>
      <c r="Z66" s="44"/>
      <c r="AA66" s="44"/>
    </row>
    <row r="67" spans="3:29" x14ac:dyDescent="0.35">
      <c r="C67" s="44"/>
      <c r="D67" s="44"/>
      <c r="E67" s="44"/>
      <c r="F67" s="44"/>
      <c r="G67" s="44"/>
      <c r="H67" s="44"/>
      <c r="I67" s="44"/>
      <c r="J67" s="44"/>
      <c r="K67" s="44"/>
      <c r="L67" s="44"/>
      <c r="M67" s="44"/>
      <c r="N67" s="44"/>
      <c r="O67" s="44"/>
      <c r="P67" s="44"/>
      <c r="Q67" s="44"/>
      <c r="R67" s="44"/>
      <c r="S67" s="44"/>
      <c r="T67" s="44"/>
      <c r="U67" s="44"/>
      <c r="V67" s="44"/>
      <c r="W67" s="44"/>
      <c r="X67" s="44"/>
      <c r="Y67" s="44"/>
      <c r="Z67" s="44"/>
      <c r="AA67" s="44"/>
    </row>
  </sheetData>
  <mergeCells count="137">
    <mergeCell ref="C58:K58"/>
    <mergeCell ref="O58:P58"/>
    <mergeCell ref="Q58:W58"/>
    <mergeCell ref="X58:Z58"/>
    <mergeCell ref="Q59:W59"/>
    <mergeCell ref="X50:Z50"/>
    <mergeCell ref="X59:Z59"/>
    <mergeCell ref="C50:K50"/>
    <mergeCell ref="O50:P50"/>
    <mergeCell ref="Q50:W50"/>
    <mergeCell ref="X49:Z49"/>
    <mergeCell ref="O44:P44"/>
    <mergeCell ref="Q44:W44"/>
    <mergeCell ref="X44:Z44"/>
    <mergeCell ref="C45:K45"/>
    <mergeCell ref="O45:P45"/>
    <mergeCell ref="Q45:W45"/>
    <mergeCell ref="X45:Z45"/>
    <mergeCell ref="C46:K46"/>
    <mergeCell ref="O46:P46"/>
    <mergeCell ref="C44:K44"/>
    <mergeCell ref="Q46:W46"/>
    <mergeCell ref="C48:K48"/>
    <mergeCell ref="O48:P48"/>
    <mergeCell ref="Q48:W48"/>
    <mergeCell ref="X48:Z48"/>
    <mergeCell ref="C49:K49"/>
    <mergeCell ref="O49:P49"/>
    <mergeCell ref="C47:K47"/>
    <mergeCell ref="O47:P47"/>
    <mergeCell ref="Q47:W47"/>
    <mergeCell ref="X47:Z47"/>
    <mergeCell ref="Q49:W49"/>
    <mergeCell ref="C62:K62"/>
    <mergeCell ref="O62:P62"/>
    <mergeCell ref="Q62:W62"/>
    <mergeCell ref="X62:Z62"/>
    <mergeCell ref="C51:K51"/>
    <mergeCell ref="O51:P51"/>
    <mergeCell ref="Q51:W51"/>
    <mergeCell ref="X51:Z51"/>
    <mergeCell ref="Q55:W55"/>
    <mergeCell ref="C55:K55"/>
    <mergeCell ref="O55:P55"/>
    <mergeCell ref="X55:Z55"/>
    <mergeCell ref="C56:K56"/>
    <mergeCell ref="O56:P56"/>
    <mergeCell ref="Q56:W56"/>
    <mergeCell ref="X56:Z56"/>
    <mergeCell ref="C57:K57"/>
    <mergeCell ref="O57:P57"/>
    <mergeCell ref="Q57:W57"/>
    <mergeCell ref="X57:Z57"/>
    <mergeCell ref="C59:K59"/>
    <mergeCell ref="O59:P59"/>
    <mergeCell ref="C60:K60"/>
    <mergeCell ref="O60:P60"/>
    <mergeCell ref="C21:I21"/>
    <mergeCell ref="K21:O21"/>
    <mergeCell ref="Q60:W60"/>
    <mergeCell ref="X60:Z60"/>
    <mergeCell ref="C39:D39"/>
    <mergeCell ref="X37:Z37"/>
    <mergeCell ref="Q37:W37"/>
    <mergeCell ref="C54:K54"/>
    <mergeCell ref="O54:P54"/>
    <mergeCell ref="Q54:W54"/>
    <mergeCell ref="X54:Z54"/>
    <mergeCell ref="C52:K52"/>
    <mergeCell ref="O52:P52"/>
    <mergeCell ref="Q52:W52"/>
    <mergeCell ref="X52:Z52"/>
    <mergeCell ref="C53:K53"/>
    <mergeCell ref="O41:P41"/>
    <mergeCell ref="Q41:W41"/>
    <mergeCell ref="X41:Z41"/>
    <mergeCell ref="O53:P53"/>
    <mergeCell ref="Q53:W53"/>
    <mergeCell ref="X53:Z53"/>
    <mergeCell ref="C41:K41"/>
    <mergeCell ref="C42:K42"/>
    <mergeCell ref="O33:P33"/>
    <mergeCell ref="Q33:W33"/>
    <mergeCell ref="X33:Z33"/>
    <mergeCell ref="C32:K32"/>
    <mergeCell ref="O32:P32"/>
    <mergeCell ref="Q32:W32"/>
    <mergeCell ref="O42:P42"/>
    <mergeCell ref="Q42:W42"/>
    <mergeCell ref="X36:Z36"/>
    <mergeCell ref="C34:K34"/>
    <mergeCell ref="O34:P34"/>
    <mergeCell ref="Q34:W34"/>
    <mergeCell ref="X34:Z34"/>
    <mergeCell ref="C35:K35"/>
    <mergeCell ref="O35:P35"/>
    <mergeCell ref="Q35:W35"/>
    <mergeCell ref="X35:Z35"/>
    <mergeCell ref="C36:K36"/>
    <mergeCell ref="O36:P36"/>
    <mergeCell ref="Q36:W36"/>
    <mergeCell ref="X42:Z42"/>
    <mergeCell ref="C25:G25"/>
    <mergeCell ref="I25:Y26"/>
    <mergeCell ref="C29:D29"/>
    <mergeCell ref="C31:K31"/>
    <mergeCell ref="O31:P31"/>
    <mergeCell ref="Q31:W31"/>
    <mergeCell ref="X31:Z31"/>
    <mergeCell ref="C65:AA67"/>
    <mergeCell ref="C16:I16"/>
    <mergeCell ref="K16:O16"/>
    <mergeCell ref="C18:I18"/>
    <mergeCell ref="K18:O18"/>
    <mergeCell ref="C19:I19"/>
    <mergeCell ref="K19:O19"/>
    <mergeCell ref="C22:G22"/>
    <mergeCell ref="K22:O22"/>
    <mergeCell ref="C24:G24"/>
    <mergeCell ref="K24:O24"/>
    <mergeCell ref="X32:Z32"/>
    <mergeCell ref="C33:K33"/>
    <mergeCell ref="C43:K43"/>
    <mergeCell ref="O43:P43"/>
    <mergeCell ref="Q43:W43"/>
    <mergeCell ref="X43:Z43"/>
    <mergeCell ref="B1:D1"/>
    <mergeCell ref="G1:V1"/>
    <mergeCell ref="G3:V3"/>
    <mergeCell ref="B5:C13"/>
    <mergeCell ref="G5:V5"/>
    <mergeCell ref="R7:T7"/>
    <mergeCell ref="V7:X7"/>
    <mergeCell ref="R9:T9"/>
    <mergeCell ref="V9:X9"/>
    <mergeCell ref="T11:X11"/>
    <mergeCell ref="G13:V13"/>
  </mergeCells>
  <pageMargins left="0.27559055118110198" right="0.118110236220472" top="0.27559055118110198" bottom="0.29527559055118102" header="0.27559055118110198" footer="0"/>
  <pageSetup paperSize="9" orientation="landscape" horizontalDpi="300" verticalDpi="300" r:id="rId1"/>
  <headerFooter alignWithMargins="0">
    <oddFooter>&amp;L&amp;"Arial,Bold"&amp;8 Pág. 
&amp;"-,Bold"&amp;P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37f79b-3ad0-4b5e-a3c5-5ee2f73586f5" xsi:nil="true"/>
    <lcf76f155ced4ddcb4097134ff3c332f xmlns="d785ce3a-d0f6-4254-9e9a-80831dbe15e4">
      <Terms xmlns="http://schemas.microsoft.com/office/infopath/2007/PartnerControls"/>
    </lcf76f155ced4ddcb4097134ff3c332f>
    <_Flow_SignoffStatus xmlns="d785ce3a-d0f6-4254-9e9a-80831dbe15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9" ma:contentTypeDescription="Crear nuevo documento." ma:contentTypeScope="" ma:versionID="a6fa37e9b8a6687b47bdea80ba4b1c41">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33b243e949247bd8f034aadec23865cd"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_Flow_SignoffStatus" minOccurs="0"/>
                <xsd:element ref="ns2:MediaLengthInSeconds"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fbcaa838-b8ae-4c10-9066-cd2dbd42e92d"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Estado de aprobación" ma:internalName="Estado_x0020_de_x0020_aprobaci_x00f3_n">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a9fb7eb2-0e8a-4624-9b10-7aa09d7ce113}" ma:internalName="TaxCatchAll" ma:showField="CatchAllData" ma:web="ee37f79b-3ad0-4b5e-a3c5-5ee2f73586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C577E2-0B0D-4899-BFEC-313A3E3A4262}">
  <ds:schemaRefs>
    <ds:schemaRef ds:uri="http://schemas.microsoft.com/office/2006/metadata/properties"/>
    <ds:schemaRef ds:uri="http://schemas.microsoft.com/office/infopath/2007/PartnerControls"/>
    <ds:schemaRef ds:uri="ee37f79b-3ad0-4b5e-a3c5-5ee2f73586f5"/>
    <ds:schemaRef ds:uri="d785ce3a-d0f6-4254-9e9a-80831dbe15e4"/>
  </ds:schemaRefs>
</ds:datastoreItem>
</file>

<file path=customXml/itemProps2.xml><?xml version="1.0" encoding="utf-8"?>
<ds:datastoreItem xmlns:ds="http://schemas.openxmlformats.org/officeDocument/2006/customXml" ds:itemID="{96FBBC38-2B96-444E-B21C-110C787D45C4}">
  <ds:schemaRefs>
    <ds:schemaRef ds:uri="http://schemas.microsoft.com/sharepoint/v3/contenttype/forms"/>
  </ds:schemaRefs>
</ds:datastoreItem>
</file>

<file path=customXml/itemProps3.xml><?xml version="1.0" encoding="utf-8"?>
<ds:datastoreItem xmlns:ds="http://schemas.openxmlformats.org/officeDocument/2006/customXml" ds:itemID="{D0AE5769-668A-43E9-8BCF-6CC6294A4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5ce3a-d0f6-4254-9e9a-80831dbe15e4"/>
    <ds:schemaRef ds:uri="ee37f79b-3ad0-4b5e-a3c5-5ee2f73586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Ppto. Extraordinario 1-2025</vt:lpstr>
      <vt:lpstr>'Ppto. Extraordinario 1-2025'!Títulos_a_imprimir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Ana Yorleny González Fonseca</cp:lastModifiedBy>
  <dcterms:created xsi:type="dcterms:W3CDTF">2021-08-23T21:53:00Z</dcterms:created>
  <dcterms:modified xsi:type="dcterms:W3CDTF">2025-09-26T23:58:54Z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0x0101005E039613C16AC74FAA97152DB46033C0</vt:lpwstr>
  </property>
  <property fmtid="{D5CDD505-2E9C-101B-9397-08002B2CF9AE}" pid="3" name="MediaServiceImageTags">
    <vt:lpwstr/>
  </property>
</Properties>
</file>