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pjcr.sharepoint.com/sites/Presupuesto/Documentos compartidos/3- Operativo/RE-0128-PTO-27 Presupuesto Extraordinario/2024/03-2024 ICD/"/>
    </mc:Choice>
  </mc:AlternateContent>
  <xr:revisionPtr revIDLastSave="10" documentId="8_{0D879437-7930-40B5-89EF-59B46B1F1A30}" xr6:coauthVersionLast="47" xr6:coauthVersionMax="47" xr10:uidLastSave="{DBC7C761-6AC3-4535-ADD4-BA03A81CC5CA}"/>
  <bookViews>
    <workbookView xWindow="19090" yWindow="-110" windowWidth="38620" windowHeight="21220" xr2:uid="{AEEC2E5F-197E-4D5B-B1D9-98234E7B0800}"/>
  </bookViews>
  <sheets>
    <sheet name="PE 03-2024, recursos IC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B14" i="1" l="1"/>
  <c r="B19" i="1" s="1"/>
  <c r="B5" i="1"/>
  <c r="B24" i="1"/>
  <c r="B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Ilsamar Ruíz Espinoza</author>
  </authors>
  <commentList>
    <comment ref="F22" authorId="0" shapeId="0" xr:uid="{6A2F17F3-C6A2-4139-B3F0-D5B3BE090710}">
      <text>
        <r>
          <rPr>
            <b/>
            <sz val="9"/>
            <color indexed="81"/>
            <rFont val="Tahoma"/>
            <charset val="1"/>
          </rPr>
          <t>Ilsamar Ruíz Espinoza:</t>
        </r>
        <r>
          <rPr>
            <sz val="9"/>
            <color indexed="81"/>
            <rFont val="Tahoma"/>
            <charset val="1"/>
          </rPr>
          <t xml:space="preserve">
Verificar que las subpartidas de incluidas en la Ley actual, no tengan coletillas, en caso de que si tenga deben actualizarla agregando la coletilla del decreto.</t>
        </r>
      </text>
    </comment>
  </commentList>
</comments>
</file>

<file path=xl/sharedStrings.xml><?xml version="1.0" encoding="utf-8"?>
<sst xmlns="http://schemas.openxmlformats.org/spreadsheetml/2006/main" count="144" uniqueCount="91">
  <si>
    <t>Coletilla Decreto</t>
  </si>
  <si>
    <t>001</t>
  </si>
  <si>
    <t>Se requiere ampliación del edificio que alberga el Centro Judicial de Intervención de las Comunicaciones, considerando que estás obras son de gran importancia para mejorar las condiciones de la edificación supracitada, las cuales actualmente están desbordadas e impiden ampliar el servicio de interceptación de las comunicaciones que resulta vital para el combate de la criminalidad.</t>
  </si>
  <si>
    <t>Programa Presupuestario: 927 Servicio Jurisdiccional</t>
  </si>
  <si>
    <t>(AMPLIACIÓN  DEL EDIFICIO QUE ALBERGA EL CENTRO JUDICIAL DE INTERVENCIÓN DE LAS COMUNICACIONES, INCLUYE ¢342.174.130,34 PROVENIENTES DE LALEY CONTRA LA DELINCUENCIA ORGANIZADA N° 8754 DEL 24 DE JULIO DEl 2009).</t>
  </si>
  <si>
    <t>Coletilla de Decreto</t>
  </si>
  <si>
    <t>Coletilla de Ley Actualizada</t>
  </si>
  <si>
    <t>1) Necesidad: Con el fin de contar con recursos para la futura construcción de edificio para el Ministerio Público, en el terreno adquirido mediante convenio de Fideicomiso Poder Judicial-BCR, según el concurso de ofertas FIPJ2015-CDO-019-2020 denominada Adquisición de Terreno en San José para el Ministerio Público mediante Procedimiento SICOP N° 2020-PP-000005-0016300001, Terreno ubicado frente a la Terminal de Buses de Puntarenas en San José, bajo escritura: Tomo 2021- Asiento 502064, Certificación Literal N° RNPDIGITAL-1316514-2021, Matrícula 692487-000 Finca n° 00722256-000.
Con la construcción del edificio, se busca obtener una infraestructura para albergar las diferentes oficinas del Ministerio Público, para mejorar el desempeño del personal que se destacará en la infraestructura, con mejores condiciones de espacio y seguridad; que permita una mejora a la hora de realizar la recepción de usuarios internos y externos en las funciones propias de sus despachos, entes gubernamentales, delegados de otros Ministerios Públicos, que puedan desarrollarse en zonas amplias para la realización de actividades como  de las convenciones y reuniones estratégicas con entes nacionales e internacionales, con seguridad para recibir dentro de sus instalaciones a las altas representaciones de cuerpos diplomáticos, entre otros.
2) Descripción general de lo que se va a adquirir o a realizar: El Ministerio Público acogido mediante la Adenda N°7 al Contrato de Fideicomiso Inmobiliario Poder Judicial 2015, Administración de un contrato de Fideicomiso, para el desarrollo de obras , compra de terreno o edificios para el Poder Judicial de Costa Rica, por medio del cuál el Ministerio Público adquirió propiedad la cual tiene una extensión de 4701 m2, ubicada en San José, frente al costado oeste de la terminal de buses de Puntarenas calles 16 y avenida 12.
De tal forma los recursos del Fideicomiso para el Ministerio Público fueron insuficientes para la compra y construcción de la edificación para albergar a las oficinas del Programa, por lo cual los recursos solicitados se requieren para ser incorporados a la línea del Fondo Inmobiliario con el fin de poder sufragar los gastos del proceso de la futura construcción de la edificación mencionada.
3) Beneficios: Este proyecto de construcción impulsaría que la Fiscalía General de la República pueda unificarse en una sola infraestructura, además contribuirá institucionalmente en el mejoramiento de accesibilidad, y unidad espacial de los lugares de trabajo debido al crecimiento sustancial del personal y las zonas de hacinamiento que se presenta en los diferentes edificios del Poder Judicial por la limitación de lugares idóneos de trabajo en materia de salud ocupacional, motivos por los cuales la Fiscalía General así como otras oficinas del Ministerio Público tuvieron la necesidad de albergarse por medio de contratos de arrendamiento, en algunos casos en casas de habitación, acondicionadas para las funciones de oficinas judiciales, las cuales hoy día limitan el desarrollo de las funciones con un lugar de trabajo acorde, y justifica la compra del terreno para llevar a cabo la construcción de una  infraestructura que permita dotar a estos despachos de los recursos adecuados para el desarrollo de sus funciones. Es claro que construir una edificación propia permite reducir un gasto público anual en la sub partida de alquileres, y mejora considerablemente la situación actual del personal del Ministerio Público en un tema sensible como lo es la seguridad física del personal.
Como valor agregado, el obtener espacios físicos a la medida para el adecuado desarrollo de las funciones de cada una de las oficinas que se albergarán en este edificio, contribuirá a una mejora en el servicio público brindado, y una mejora a las condiciones actuales al personal judicial.
4) Finalidad: Dotar a las oficinas de una adecuada infraestructura, cumpliendo con los requerimientos institucionales referidos a aspectos de seguridad, salud ocupacional, diseño, que permita a las oficinas unificar su operatividad para la mejora del desarrollo de sus funciones.
5) Consecuencias de no contar con el bien a adquirir: No se lograrían los objetivos mencionados en los ítems anteriores, imposibilitaría la reducción del gasto público referente a la sub partida de arriendos y locales, se mantendría la desconcentración de las oficinas, no tendría un impacto en la motivación del personal judicial que se traduciría en una desmejora en el desempeño de funciones.
Al ser un proyecto, es importante que indiquen que etapas van a financiar y que abarca cada una de ellas y en caso que sea una sola etapa, indicar que mejoras en la descripción general.
El objetivo general es realizar la recaudación de los recursos para dar inicio al Proyecto de Construcción.</t>
  </si>
  <si>
    <t>(INCLUYE ¢235.674.130,34 PROVENIENTES DE LALEY CONTRA LA DELINCUENCIA ORGANIZADA N° 8754 DEL 24 DE JULIO DEl 2009).</t>
  </si>
  <si>
    <t>(Contrato suscrito entre el Poder Judicial y el Banco de Costa Rica para el desarrollo de obras, compra de Terreno o edificios, para el Poder Judicial de la República de Costa Rica, según se específica en el mismo. Suscripción conforme al Acuerdo tomado por la Corte Suprema de Justicia Poder Judicial en Sesión número 23-15, celebrada el 08 de Junio del 2015, artículo 16 así como con fundamento en los artículos 2 y 3 de la Ley de Contratación Administrativa, Ley n°7494 del 02 de mayo de 1995 y artículos 4,130 y 145 de su Reglamento).
Cédula Jurídica 2-3000-042155</t>
  </si>
  <si>
    <t>Programa Presupuestario: 929 Servicio Ejercicio de la Acción Penal Pública Unidad Ejecutora Ministerio Público</t>
  </si>
  <si>
    <t>70107 Fondos
en Fideicomiso
para Gasto de
Capital.
Artículo 23578</t>
  </si>
  <si>
    <t>Programa Presupuestario: 950 SERVICIO DE ATENCIÓN Y PROTECCIÓN DE VÍCTIMAS Y TESTIGOS</t>
  </si>
  <si>
    <t>(INCLUYE ¢1.000.000,00 PROVENIENTES DE LALEY CONTRA LA DELINCUENCIA ORGANIZADA N° 8754 DEL 24 DE JULIO DEl 2009).</t>
  </si>
  <si>
    <t>(PARA PAGO DE TALLERES, CURSOS SEMINARIOS, CONGRESOS, CHARLAS AL PERSONAL DE LA OFINICA DE ATENCIÓN Y PROTECCIÓN A VÍCTIMAS, INCLUYE ¢1.000.000,00 PROVENIENTES DE LALEY CONTRA LA DELINCUENCIA ORGANIZADA N° 8754 DEL 24 DE JULIO DEl 2009).</t>
  </si>
  <si>
    <t xml:space="preserve">  (CURSO COMO: RIESGOS, AUTOCUIDADO, CIBERDELINCUENCIA, TÉCNICAS PSICOTERAPEÚTICAS PARA
TRABAJAR EL ESTRÉS POSTRAUMÁTICO Y
VULNERABILIDAD SOCIAL). ASI COMO TALLERES, SEMINARIOS, CONGRESOS, CHARLAS PARA PERSONAL DE LA  OFICINA DE ATENCIÓNY PROTECCIÓN A VICTIMAS DE DELITO . , INCLUYE ¢1.000.000,00 PROVENIENTES DE LALEY CONTRA LA DELINCUENCIA ORGANIZADA N° 8754 DEL 24 DE JULIO DEl 2009).</t>
  </si>
  <si>
    <t>(INCLUYE ¢2.000.000,00 PROVENIENTES DE LALEY CONTRA LA DELINCUENCIA ORGANIZADA N° 8754 DEL 24 DE JULIO DEl 2009).</t>
  </si>
  <si>
    <t>(INCLUYE ¢10.000.000,00 PROVENIENTES DE LALEY CONTRA LA DELINCUENCIA ORGANIZADA N° 8754 DEL 24 DE JULIO DEl 2009).</t>
  </si>
  <si>
    <t>(INCLUYE ¢500.000,00 PROVENIENTES DE LALEY CONTRA LA DELINCUENCIA ORGANIZADA N° 8754 DEL 24 DE JULIO DEl 2009).</t>
  </si>
  <si>
    <t>(INCLUYE ¢42.000.000,00 PROVENIENTES DE LALEY CONTRA LA DELINCUENCIA ORGANIZADA N° 8754 DEL 24 DE JULIO DEl 2009).</t>
  </si>
  <si>
    <t>(INCLUYE ¢45.000.000,00 PROVENIENTES DE LALEY CONTRA LA DELINCUENCIA ORGANIZADA N° 8754 DEL 24 DE JULIO DEl 2009).</t>
  </si>
  <si>
    <t>(INCLUYE ¢3.000.000,00 PROVENIENTES DE LALEY CONTRA LA DELINCUENCIA ORGANIZADA N° 8754 DEL 24 DE JULIO DEl 2009).</t>
  </si>
  <si>
    <t>Total Programa 929</t>
  </si>
  <si>
    <t>Total Programa 927</t>
  </si>
  <si>
    <t>10503  Transporte en el exterior</t>
  </si>
  <si>
    <t>10701-Actividades
de Capacitación</t>
  </si>
  <si>
    <t>10801-
Mantenimiento de edificios y locales</t>
  </si>
  <si>
    <t>10805
Mantenimiento y
reparación de equipo de transporte</t>
  </si>
  <si>
    <t>20101
Combustibles y
lubricantes</t>
  </si>
  <si>
    <t>29904 Textiles y
vestuario</t>
  </si>
  <si>
    <t>50102    Equipo de
transporte</t>
  </si>
  <si>
    <t>50199    Maquinaria
y equipo diverso</t>
  </si>
  <si>
    <t>50104     Equipo y
mobiliario de
oficina</t>
  </si>
  <si>
    <t>Total Programa 950</t>
  </si>
  <si>
    <t xml:space="preserve">Programa Presupuestario: 928 Organismo de Investigación Judicial </t>
  </si>
  <si>
    <t>(INCLUYE ¢35.280.000,00 PROVENIENTES DE LA LEY CONTRA LA DELINCUENCIA ORGANIZADA N° 8754 DEL 22 DE JULIO DEL 2009).</t>
  </si>
  <si>
    <t>(INCLUYE ¢35.280.000,00 PROVENIENTES DE LA LEY CONTRA LA DELINCUENCIA ORGANIZADA N° 8754 DEL 22 DE JULIO  DEL 2009).</t>
  </si>
  <si>
    <t>(INCLUYE ¢88.000.000,00 PROVENIENTES DE LA LEY CONTRA LA DELINCUENCIA ORGANIZADA N° 8754 DEL 22 DE JULIO  DEL 2009).</t>
  </si>
  <si>
    <t xml:space="preserve">El dinero se requiere para realizar el proyecto en las celdas de la Delegación del OIJ de Cartago y Grecia. El trabajo consiste en demoliciones, pintura, losa sanitaria, sistema mecánico y  estructura. Los beneficios seria contar con una infraestructura adecuada para mantener a los detenidos que son trasladados a las celdas de estas oficinas regionales, con la finalidad de contar con espacios seguros tanto para los detenidos como para los colaboradores del OIJ. La consecuencia de no poder realizar estas mejoras, se traduciría en que se puedan recibir ordenes sanitarias e incluso recursos de amparo por parte de los detenidos y sus familias. Además de hacinamiento. </t>
  </si>
  <si>
    <t>(INCLUYE ¢36.500.000,00 PROVENIENTES DE LA LEY CONTRA LA DELINCUENCIA ORGANIZADA N° 8754 DEL 22 DE JULIO DEL 2009).</t>
  </si>
  <si>
    <t>(INCLUYE ¢100.000.908,00 PROVENIENTES DE LA LEY CONTRA LA DELINCUENCIA ORGANIZADA N° 8754 DEL 22 DE JULIO DEL 2009).</t>
  </si>
  <si>
    <t>(INCLUYE ¢62,000,000,00 PROVENIENTES DE LA LEY CONTRA LA DELINCUENCIA ORGANIZADA N° 8754 DEL 22 DE JULIO DEL 2009).</t>
  </si>
  <si>
    <t>(INCLUYE ¢116.454.540,00 PROVENIENTES DE LA LEY CONTRA LA DELINCUENCIA ORGANIZADA N° 8754 DEL 22 DE JULIO DEL 2009).</t>
  </si>
  <si>
    <t>(INCLUYE ¢248.648.400,00 PROVENIENTES DE LA LEY CONTRA LA DELINCUENCIA ORGANIZADA N° 8754 DEL 22 DE JULIO DEL 2009).</t>
  </si>
  <si>
    <t>(INCLUYE ¢380.800.000,00 PROVENIENTES DE LA LEY CONTRA LA DELINCUENCIA ORGANIZADA N° 8754 DEL 22 DE JULIO DEL 2009).</t>
  </si>
  <si>
    <t>(INCLUYE ¢578.186.804,00  PROVENIENTES DE LA LEY CONTRA LA DELINCUENCIA ORGANIZADA N° 8754 DEL 22 DE JULIO DEL 2009).</t>
  </si>
  <si>
    <t>(INCLUYE ¢578.186.804,00 PROVENIENTES DE LA LEY CONTRA LA DELINCUENCIA ORGANIZADA N° 8754 DEL 22 DE JULIO DEL 2009).</t>
  </si>
  <si>
    <t xml:space="preserve">001 </t>
  </si>
  <si>
    <t>(INCLUYE ¢65.000.000,00 PROVENIENTES DE LA LEY CONTRA LA DELINCUENCIA ORGANIZADA N° 8754 DEL 22 DE JULIO DEL 2009).</t>
  </si>
  <si>
    <t>10801 Mantenimiento de edificios, locales y terrenos</t>
  </si>
  <si>
    <t>20101 Combustibles y lubricantes</t>
  </si>
  <si>
    <t>20402       Repuestos y accesorios</t>
  </si>
  <si>
    <t>29904            Textiles y vestuario</t>
  </si>
  <si>
    <t>50102            Equipo de transporte</t>
  </si>
  <si>
    <t>50105            Equipo de cómputo</t>
  </si>
  <si>
    <t>59903              Bienes intangibles</t>
  </si>
  <si>
    <t>Total Programa 928</t>
  </si>
  <si>
    <t>50201 Edificios</t>
  </si>
  <si>
    <t xml:space="preserve">Total General </t>
  </si>
  <si>
    <r>
      <t xml:space="preserve">Código  </t>
    </r>
    <r>
      <rPr>
        <sz val="10"/>
        <rFont val="Arial"/>
        <family val="2"/>
      </rPr>
      <t xml:space="preserve"> </t>
    </r>
  </si>
  <si>
    <r>
      <t xml:space="preserve"> Monto   </t>
    </r>
    <r>
      <rPr>
        <sz val="10"/>
        <rFont val="Arial"/>
        <family val="2"/>
      </rPr>
      <t xml:space="preserve"> </t>
    </r>
  </si>
  <si>
    <r>
      <t xml:space="preserve">     F.F </t>
    </r>
    <r>
      <rPr>
        <sz val="10"/>
        <rFont val="Arial"/>
        <family val="2"/>
      </rPr>
      <t xml:space="preserve"> </t>
    </r>
  </si>
  <si>
    <r>
      <t xml:space="preserve">Justificación  </t>
    </r>
    <r>
      <rPr>
        <sz val="10"/>
        <rFont val="Arial"/>
        <family val="2"/>
      </rPr>
      <t xml:space="preserve"> </t>
    </r>
  </si>
  <si>
    <r>
      <t xml:space="preserve">Código  </t>
    </r>
    <r>
      <rPr>
        <sz val="10"/>
        <rFont val="Calibri"/>
        <family val="2"/>
      </rPr>
      <t xml:space="preserve"> </t>
    </r>
  </si>
  <si>
    <r>
      <t xml:space="preserve"> Monto   </t>
    </r>
    <r>
      <rPr>
        <sz val="10"/>
        <rFont val="Calibri"/>
        <family val="2"/>
      </rPr>
      <t xml:space="preserve"> </t>
    </r>
  </si>
  <si>
    <r>
      <t xml:space="preserve">     F.F </t>
    </r>
    <r>
      <rPr>
        <sz val="10"/>
        <rFont val="Calibri"/>
        <family val="2"/>
      </rPr>
      <t xml:space="preserve"> </t>
    </r>
  </si>
  <si>
    <r>
      <t xml:space="preserve">Justificación  </t>
    </r>
    <r>
      <rPr>
        <sz val="10"/>
        <rFont val="Calibri"/>
        <family val="2"/>
      </rPr>
      <t xml:space="preserve"> </t>
    </r>
  </si>
  <si>
    <t>10204             Servicio de telecomunicaciones</t>
  </si>
  <si>
    <t xml:space="preserve">Este dinero se requiere para pago del servicio de radio troncalizado, servicio este indispensable para que los radios de comunicación portátil que van ser adquiridos por el OIJ, puedan ser utilizados correctamente y sin el que seria imposible su funcionamiento. Los beneficios y la finalidad  de dicha compra  seria los siguientes: 1. dotar de radios de comunicación de primera tecnología a la policía Judicial. 2. comunicación rápida y efectiva durante las actividades policiales.  3. Comunicación rápida y efectiva en caso de emergencia.  La consecuencia de no poder contar con este servicio, provocaría el nulo funcionamiento de los radios de comunicación que devendría en una seria afectación de las labores de la policía judicial y la seguridad de los agentes. 
Para los siguientes años, el presupuesto será asumido por el Organismo de Investigación Judicial. </t>
  </si>
  <si>
    <t xml:space="preserve">El dinero se requiere para el pago de seguro para drones. El pago de esta póliza es indispensable para que los drones que van a ser adquiridos por el OIJ puedan tener un seguro en caso de algún evento. Los beneficios y la finalidad  serian: 1. agilización de las investigaciones de la policía judicial. 2. Mejora en la seguridad física de los agentes al no tener que exponerse en áreas remotas o de alta peligrosidad. 3. Mejora en el tiempo de respuesta de las investigaciones judiciales, principalmente en las labores de inteligencia. 
Debido a que estos equipo tienen costos bastante altos, la finalidad es poder contar con un seguro para resguardar los activos institucionales. La consecuencia de no poder pagar los seguros, seria poner en riesgo los activos institucionales y que en caso de algún evento en donde se dañe a un tercero, que la Institución se vea afectada económica y penalmente al no poder responder por los daños causados.  
Para los siguientes años el presupuesto será asumido por el Organismo de Investigación Judicial. </t>
  </si>
  <si>
    <t xml:space="preserve">El dinero se requiere para la compra de combustible de la flotilla vehicular del OIJ, que ha venido aumentando debido al ingreso de nuevas plazas de investigación. De esta forma, este dinero se requiere para poder mantener los vehículos con combustible suficiente para que la policía pueda realizar sus diferentes labores. Los beneficios serían contar con presupuesto disponible para poder utilizar las tarjetas de BN Flota, con la finalidad de hacer uso de los vehículos en las diferentes labores de la policía. De no contar con estas recursos, se generaría una afectación severa en el cumplimiento de las actividades judiciales, lo que afectaría gravemente la seguridad nacional y la imagen institucional. </t>
  </si>
  <si>
    <t xml:space="preserve">El dinero se requiere para la compra de dispositivos sonoros, (sirenas, luces rotativas y controles de tono), que deben ser instalados en la flotilla vehicular del OIJ. La finalidad y beneficios de dotar a la flotilla vehicular de la policía judicial con esos dispositivos, es hacerlos visibles y audibles ante la ciudadanía en caso emergencia, además de evitar accidentes y lograr un mejor tiempo de respuesta cuando eso sea necesario.  La consecuencia de no poder contar con este equipo radica en que, ante una eventual emergencia el tiempo de respuesta se vería maximizado aunado al alto riesgo de accidentes de transito y/o daños a terceros. </t>
  </si>
  <si>
    <t>El dinero se requiere para la compra de gorras y camisetas, prendas estas que conforman la indumentaria mínima básica para toda la policía judicial, llámense investigadoras e investigadores del OIJ y custodios de detenidos. Entre los beneficios de dicha compra están los siguientes: Identificación plena de los funcionarios de la policía judicial durante sus funciones operativas, tales como allanamientos, detenciones y custodias. 
Mejora de la salud, al dotar a cada funcionario de las prendas oficiales suficientes para el uso diario sin tener que utilizar prendas sucias. Reforzamiento de la imagen institucional. Salario emocional.
La consecuencia de no poder comprar esta indumentaria devendría en la imposibilidad de que las y los agentes judiciales puedan ser identificados como tales, con el peligro latente que esto conlleva. Esto  aunado a aspectos de salud y la posible afectación a la imagen institucional, al no existir una uniformidad en la indumentaria policial en sus diferentes ámbitos.</t>
  </si>
  <si>
    <t>29906               Útiles y materiales de resguardo y seguridad</t>
  </si>
  <si>
    <t>El dinero se requiere para la compra de zapatos de seguridad para la policía judicial. Dicho calzado se requiere para atender la recomendación que realizó la Oficina de Salud Ocupacional. Los beneficios recaen directamente en el bienestar físico de los  funcionarios, dotándoles de cazado adecuado para las difentes tareas que realizan. La no adquisición de este tipo de calzado podría generar un aumento en las lesiones físicas y médicas del personal, incremento en las incapacidades y la consecuente afectación en el buen servicio.</t>
  </si>
  <si>
    <t xml:space="preserve">El dinero se requiere para compra de vehículos, que vengan a engrosar la  flotilla de unidades policiales del OIJ, aspecto que hoy se torna vital para la realización de las diferentes diligencias policiales. Los beneficios de la adquisición de estos vehículos sería los siguientes: atención  eficaz y eficiente de los casos de investigación. 2. mejora en los tiempos de respuesta de las investigaciones. 3, Mejora en la capacidad operativa del Poder Judicial. De no contar con estos vehículos, se generaría una afectación severa en el cumplimiento de las actividades judiciales, lo que afectaría gravemente la seguridad nacional y la imagen institucional. </t>
  </si>
  <si>
    <t xml:space="preserve">El dinero se requiere para compra de equipo tecnológico, como computadoras portátiles, impresoras, UPSs y escaners, equipos estos necesarios para dotar a la más de 300 nuevas plazas de las herramientas tecnológicas necesarias para el cumplimiento de sus laborares, tanto de investigación como administrativas, llámese búsquedas de información, confección de informes, comunicaciones, entre otros. El  beneficio de la compra de este equipo es  dotar al personal con los implementos tecnológicos básico necesarios para la efectiva realización de sus funciones. La consecuencia seria tener una policía con equipo obsoletos o aun peor policías sin computadora, que vendría afectar el avance en los informes de investigación que se deben de realizar.  </t>
  </si>
  <si>
    <t xml:space="preserve">El dinero se requiere para compra licencias de Microsoft, esos softwares son necesarios para dotar a las 500  plazas, entre nuevas y existentes que se van a requerir para el cumplimiento de sus laborares, tanto de investigación como administrativas, llámese búsquedas de información, confección de informes, comunicaciones eléctricas, entre otros. El  beneficio de la compra de estas licencias es  dotar al personal con los implementos tecnológicos básico necesarios para la efectiva realización de sus funciones. La consecuencia seria la no utilización del equipo tecnológico y afectación en la confección de los informes de investigación que se deben de realizar.  </t>
  </si>
  <si>
    <t xml:space="preserve">Se requiere gestionar el transporte fuera del país para que el personal
profesional de la Oficina de Atención y Protección a la Víctima de Delito (OAPVD) participe de capacitaciones en el exterior con la finalidad de que adquieran conocimientos actualizados para brindar la debida atención y protección a las personas usuarias de la ley 8720 frente al vertiginoso escenario de aumento de la criminalidad y sus estrategias para delinquir que presenta el país.
No se puede dejar de lado el deber de adaptación para asegurar la continuidad y eficiencia del servicio que brinda la OAPVD, en atención a lo dispuesto en el artículo 4° de la Ley General de Administración Pública:  "La actividad de los entes públicos deberá estar sujeta en su conjunto a los principios fundamentales del servicio público, para asegurar su continuidad, su eficiencia, su adaptación a todo cambio en el régimen legal o en la necesidad social que satisfacen y la igualdad en el trato de los destinatarios, usuarios o beneficiarios."
De no contar con el recurso, el personal profesional de la OAPVD, estaría en desventaja respecto al actuar de los grupos criminales. Se necesita personal capacitado que esté a la vanguardia en temas del actuar criminal para que se cuente con los conocimientos idóneos para una adecuada toma de decisiones al momento de establecer las medidas de protección extraprocesal destinadas para las víctimas, testigos y otros intervinientes en los procesos penales que se encuentren en una situación de riesgo que atenta contra su vida o integridad física. </t>
  </si>
  <si>
    <t>10504 Viáticos en el exterior</t>
  </si>
  <si>
    <t xml:space="preserve">Requerido para tramitar el servicio de alimentación y hospedaje requerido por personal profesional de la Oficina de Atención y Protección a la Víctima de Delito que estará capacitándose en el exterior con la finalidad de que adquieran conocimientos actualizados para brindar la debida atención y protección a las personas usuarias de la ley 8720 frente al acelerado escenario de aumento de la criminalidad y sus estrategias para delinquir que presenta el país.
No se puede dejar de lado el deber de adaptación para asegurar la continuidad y eficiencia del servicio que brinda la OAPVD, en atención a lo dispuesto en el artículo 4° de la Ley General de Administración Pública:  "La actividad de los entes públicos deberá estar sujeta en su conjunto a los principios fundamentales del servicio público, para asegurar su continuidad, su eficiencia, su adaptación a todo cambio en el régimen legal o en la necesidad social que satisfacen y la igualdad en el trato de los destinatarios, usuarios o beneficiarios."
De no contar con el recurso, el personal profesional de la OAPVD, estaría en desventaja respecto al actuar de los grupos criminales. Se necesita personal capacitado que esté a la vanguardia en temas del actuar criminal para que se cuente con los conocimientos idóneos para una adecuada toma de decisiones al momento de establecer las medidas de protección extraprocesal destinadas para las víctimas, testigos y otros intervinientes en los procesos penales que se encuentren en una situación de riesgo que atenta contra su vida o integridad física. </t>
  </si>
  <si>
    <t xml:space="preserve">Se requiere la contratación de talleres, cursos, seminarios, congresos,
charlas en diversos temas que permitan al personal profesional de la
Oficina de Atención y Protección a Víctimas (OAPVD) con la finalidad de que adquieran conocimientos actualizados para brindar la debida atención y protección a las personas usuarias de la ley 8720 frente al vertiginoso escenario de aumento de la criminalidad y sus estrategias para delinquir que presenta el país.
No se puede dejar de lado el deber de adaptación para asegurar la continuidad y eficiencia del servicio que brinda la OAPVD, en atención a lo dispuesto en el artículo 4° de la Ley General de Administración Pública:  "La actividad de los entes públicos deberá estar sujeta en su conjunto a los principios fundamentales del servicio público, para asegurar su continuidad, su eficiencia, su adaptación a todo cambio en el régimen legal o en la necesidad social que satisfacen y la igualdad en el trato de los destinatarios, usuarios o beneficiarios."
De no contar con el recurso, el personal profesional de la OAPVD, estaría en desventaja respecto al actuar de los grupos criminales. Se necesita personal capacitado que esté a la vanguardia en temas del actuar criminal para que se cuente con los conocimientos idóneos para una adecuada toma de decisiones al momento de establecer las medidas de protección extraprocesal destinadas para las víctimas, testigos y otros intervinientes en los procesos penales que se encuentren en una situación de riesgo que atenta contra su vida o integridad física. </t>
  </si>
  <si>
    <t>La Oficina de Atención y Protección a Víctimas cuenta con varias sedes ubicadas en edificios propios del Poder Judicial, dichas oficinas requieren del mantenimiento de pintura, las paredes no pueden evitar el desgaste con el tiempo, los roces, las manchas y la pérdida de color son inevitables ya que el factor tiempo, la variable climática, les afecta. Se requiere el recurso económico para tramitar por medio de contrato según demanda el servicio de mano de obra y pintura para las oficinas de atención a víctimas. El mantenimiento de pintura  permitirá mejorar  significativamente el aspecto visual del espacio en el cual se atiende a víctimas pero además estará contribuyendo a reducir hongos, humedad en paredes que pueden ocasionar alergias a personas usuarias y funcionarias. Además, no se puede dejar de lado, que por salud ocupacional los espacios en que labore el personal y en los cuales también se atienden víctimas deben estar en condiciones idóneas para tales fines. El no contar con recursos impedirá la contratación para el  mantenimiento de paredes.</t>
  </si>
  <si>
    <t xml:space="preserve">Como parte de la responsabilidad de realizar un buen resguardo de los activos públicos, se requiere contratar el mantenimiento preventivo y correctivo de la flotilla vehicular (35 carros) de la Oficina de Atención y Protección a Víctimas de delito, dicha flotilla es utilizada para trasladar a personas usuarias a participar de juicios, audiencias, asimismo con dichos vehículos se movilizan a las personas protegidas para salvaguardar su vida e integridad física. La asignación de recursos estará permitiendo llevar a cabo las reparaciones por desgaste de los automotores pero también reparaciones por colisiones o daños. El máximo beneficio es para las personas usuarias quienes estarían viajando en vehículos en buen estado de funcionamiento, previniendo así la materialización de un riesgo para su vida o integridad física por algún desperfecto mecánico. Al no contar con recursos económicos para mantenimiento podría ser necesario el dejar de utilizar los automotores ( vehículos varados) lo que traería como consecuencia disminución en visitas domiciliarias, traslado de víctimas y testigos, presentación de quejas de personas usuarias. </t>
  </si>
  <si>
    <t xml:space="preserve">El número de casos  en la Oficina de Atención y Protección a la Víctimas incrementa anualmente,  y con ello crecen las visitas domiciliarias, las salidas para efectuar estudios de seguridad, entrevistas a testigos, brindar asesorías legales,  a pesar de la inclusión de recursos dentro del presupuesto ordinario,  el contenido económico no resulta suficiente,  y es necesario reforzar la sub partida por medio de modificaciones presupuestarias externas lo que debilita otras sub partidas. El combustible es utilizado para transportar a las personas usuarias, tramitar asuntos derivados de los diferentes  expedientes de atención y protección.Esto permitirá contar con mayor despliegue operativo por parte de los equipos de trabajo a nivel nacional mediante los desplazamientos a lo largo y ancho del país. 
La consecuencia de contar con el recurso es la atención a lasersonas  usuarias, brindar el servicio público, de no contar con los recursos para compra de combustible podrían verse afectadas las salidas lo que afectaría el servicio a la persona usuaria víctimas o testigos.
</t>
  </si>
  <si>
    <t>Requerido para gestionar la compra de vestimenta y colchones para las personas protegidas de escasos recursos económicos que se adhieren a las medidas de protección extraprocesal para salvaguardar su vida e integridad física, lo cual implica acciones imprevistas para las cuales no cuentan con los medios para afrontarlas. 
En muchos de los casos que atiende el despacho la persona usuaria no puede regresar a su casa, se requiere reubicar de forma inmediata para salvaguardar su vida e integridad física  y la de su familia, en dichos casos resulta necesario gestionar la compra de vestimenta. Respecto los colchones muchas  veces la persona al trasladarse a una nueva vivienda, requiere de los colchones mientras se gestiona con el IMAS u otros instituciones la compra de mobiliario, electrodomésticos etc. El contar con recurso económico permite  solventar a la persona víctima o testigo de escasos recursos la necesidad de vestido. La no asignación de recursos limita el brindar ese apoyo a las víctimas y testigos.</t>
  </si>
  <si>
    <t>El incremento en casos de protección genera la necesidad de contar con más automotores para movilizar a los equipos interdisciplinarios a la atención de las personas víctimas y testigos, asimismo resulta necesario movilizar a las personas protegidas para salvaguardar su vida e integridad física.  Se requiere aumentar la flotilla vehicular de la Oficina de Atención y Protección a Víctimas a fin de brindar la debida atención y protección a las personas usuarias de la ley 8720 ya que ante el indiscriminado actuar de los grupos criminales, se hace necesario contar con medios que permitan a la OAPVD un despligue operativo ágil e inmediato. No se puede obviar que esta oficina brinda sus servicios a lo largo y ancho del país, y en muchos de los casos existen distancias exorbitantes para lograr los citados cometidos. 
La no compra de vehículos limita el accionar, limita los traslados atención de casos.</t>
  </si>
  <si>
    <t xml:space="preserve">Se requiere adquirir la compra de chalecos antibalas para el personal de la Oficina de Atención y Protección a Víctimas y personas usuarias que ingresan al programa de protección para salvaguardar su vida e integridad física. La criminalidad que afecta al país,  conlleva a una mayor atención de casos en la oficina de atención y protección a víctimas, el 2023 se atendieron  21.747  asuntos de los cuales 9080  correspondieron a casos de protección  El uso de chalecos antibalas es requerido para participar en juicios, audiencias, en los momentos en que se traslada a una persona protegida a sitio de reubicación. Es requerido por el personal del despacho cuando deben ingresar a zonas conflictivas. Se proyecta la compra de 65  chalecos antibalas. Dichos artículos se adquieren para salvaguardar la vida de personas usuarias y funcionarios/as.  La no adquisición de chalecos limita el combate del riesgo hacia las personas protegidas. </t>
  </si>
  <si>
    <t xml:space="preserve">Se requiere cambiar escritorios, sillas ejecutivas, sillas secretariales que presentan desgaste producto del uso, dicho mobiliario se encuentra asignado al personal encargado de la atención de las personas usuarias el cambio del mobiliario contribuye a evitar lesiones en el personal que pueden convertirse en incapacidades. La adquisición de mobiliario contribuye a mejorar el ambiente organizacional ya que constituyen insumos mínimos con que se debe contar para brindar los servicios que ofrece la OAPVD. Además, no se puede dejar de lado, que por salud ocupacional estos deben estar en condiciones idóneas para tales fines. 
</t>
  </si>
  <si>
    <t>10601 Seguros</t>
  </si>
  <si>
    <t>Presupuesto Extraordinario 03-2024. H-12 Reajustado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</si>
</sst>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Aptos Narrow"/>
      <family val="2"/>
      <scheme val="minor"/>
    </font>
    <font>
      <sz val="12"/>
      <color rgb="FF000000"/>
      <name val="Arial"/>
      <family val="2"/>
    </font>
    <font>
      <b/>
      <sz val="9"/>
      <color indexed="81"/>
      <name val="Tahoma"/>
      <charset val="1"/>
    </font>
    <font>
      <sz val="9"/>
      <color indexed="81"/>
      <name val="Tahoma"/>
      <charset val="1"/>
    </font>
    <font>
      <sz val="11"/>
      <name val="Aptos Narrow"/>
      <family val="2"/>
      <scheme val="minor"/>
    </font>
    <font>
      <sz val="10"/>
      <color rgb="FF000000"/>
      <name val="Arial"/>
      <family val="2"/>
    </font>
    <font>
      <b/>
      <sz val="11"/>
      <color theme="1"/>
      <name val="Arial"/>
      <family val="2"/>
    </font>
    <font>
      <b/>
      <sz val="10"/>
      <color theme="1"/>
      <name val="Arial"/>
      <family val="2"/>
    </font>
    <font>
      <b/>
      <sz val="12"/>
      <name val="Arial"/>
      <family val="2"/>
    </font>
    <font>
      <sz val="10"/>
      <name val="Arial"/>
      <family val="2"/>
    </font>
    <font>
      <b/>
      <sz val="10"/>
      <name val="Arial"/>
      <family val="2"/>
    </font>
    <font>
      <sz val="10"/>
      <name val="Aptos Narrow"/>
      <family val="2"/>
      <scheme val="minor"/>
    </font>
    <font>
      <b/>
      <sz val="11"/>
      <color rgb="FF000000"/>
      <name val="Arial"/>
      <family val="2"/>
    </font>
    <font>
      <sz val="10"/>
      <name val="Calibri"/>
      <family val="2"/>
    </font>
    <font>
      <b/>
      <sz val="10"/>
      <color rgb="FF000000"/>
      <name val="Arial"/>
      <family val="2"/>
    </font>
  </fonts>
  <fills count="6">
    <fill>
      <patternFill patternType="none"/>
    </fill>
    <fill>
      <patternFill patternType="gray125"/>
    </fill>
    <fill>
      <patternFill patternType="solid">
        <fgColor theme="2" tint="-0.499984740745262"/>
        <bgColor indexed="64"/>
      </patternFill>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5" fillId="0" borderId="1" xfId="0" applyFont="1" applyBorder="1" applyAlignment="1">
      <alignment horizontal="center" vertical="top" wrapText="1"/>
    </xf>
    <xf numFmtId="164" fontId="5" fillId="0" borderId="1" xfId="0" applyNumberFormat="1" applyFont="1" applyBorder="1" applyAlignment="1">
      <alignment horizontal="center" vertical="top" wrapText="1"/>
    </xf>
    <xf numFmtId="49" fontId="5" fillId="0" borderId="1" xfId="0" applyNumberFormat="1" applyFont="1" applyBorder="1" applyAlignment="1">
      <alignment vertical="top" wrapText="1"/>
    </xf>
    <xf numFmtId="0" fontId="5" fillId="0" borderId="1" xfId="0" applyFont="1" applyBorder="1" applyAlignment="1">
      <alignment vertical="top" wrapText="1"/>
    </xf>
    <xf numFmtId="0" fontId="11" fillId="0" borderId="1" xfId="0" applyFont="1" applyBorder="1" applyAlignment="1">
      <alignment vertical="top" wrapText="1"/>
    </xf>
    <xf numFmtId="49" fontId="1" fillId="3" borderId="0" xfId="0" applyNumberFormat="1" applyFont="1" applyFill="1" applyAlignment="1">
      <alignment vertical="top" wrapText="1"/>
    </xf>
    <xf numFmtId="0" fontId="1" fillId="3" borderId="0" xfId="0" applyFont="1" applyFill="1" applyAlignment="1">
      <alignment vertical="top" wrapText="1"/>
    </xf>
    <xf numFmtId="0" fontId="4" fillId="3" borderId="0" xfId="0" applyFont="1" applyFill="1" applyAlignment="1">
      <alignment vertical="top" wrapText="1"/>
    </xf>
    <xf numFmtId="0" fontId="7" fillId="3" borderId="1" xfId="0" applyFont="1" applyFill="1" applyBorder="1" applyAlignment="1">
      <alignment vertical="center"/>
    </xf>
    <xf numFmtId="0" fontId="6" fillId="3" borderId="1" xfId="0" applyFont="1" applyFill="1" applyBorder="1" applyAlignment="1">
      <alignment vertical="center"/>
    </xf>
    <xf numFmtId="164" fontId="12"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0" fillId="0" borderId="0" xfId="0" applyAlignment="1">
      <alignment wrapText="1"/>
    </xf>
    <xf numFmtId="0" fontId="5" fillId="4" borderId="1"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B0B2-B12E-490E-B07F-1DA3FC55CEB0}">
  <dimension ref="A1:G40"/>
  <sheetViews>
    <sheetView tabSelected="1" topLeftCell="A34" workbookViewId="0">
      <selection activeCell="B35" sqref="B35"/>
    </sheetView>
  </sheetViews>
  <sheetFormatPr baseColWidth="10" defaultRowHeight="14.5" x14ac:dyDescent="0.35"/>
  <cols>
    <col min="1" max="1" width="18.81640625" customWidth="1"/>
    <col min="2" max="2" width="20.7265625" customWidth="1"/>
    <col min="4" max="4" width="51.54296875" customWidth="1"/>
    <col min="5" max="5" width="42.7265625" customWidth="1"/>
    <col min="6" max="6" width="26.453125" customWidth="1"/>
    <col min="7" max="7" width="23.1796875" customWidth="1"/>
  </cols>
  <sheetData>
    <row r="1" spans="1:7" ht="24.65" customHeight="1" x14ac:dyDescent="0.35">
      <c r="A1" s="16" t="s">
        <v>90</v>
      </c>
      <c r="B1" s="16"/>
      <c r="C1" s="16"/>
      <c r="D1" s="16"/>
      <c r="E1" s="16"/>
      <c r="F1" s="16"/>
    </row>
    <row r="2" spans="1:7" ht="22" customHeight="1" x14ac:dyDescent="0.35">
      <c r="A2" s="17" t="s">
        <v>3</v>
      </c>
      <c r="B2" s="17"/>
      <c r="C2" s="17"/>
      <c r="D2" s="17"/>
      <c r="E2" s="17"/>
      <c r="F2" s="17"/>
    </row>
    <row r="3" spans="1:7" ht="24.65" customHeight="1" x14ac:dyDescent="0.35">
      <c r="A3" s="12" t="s">
        <v>59</v>
      </c>
      <c r="B3" s="12" t="s">
        <v>60</v>
      </c>
      <c r="C3" s="12" t="s">
        <v>61</v>
      </c>
      <c r="D3" s="12" t="s">
        <v>62</v>
      </c>
      <c r="E3" s="12" t="s">
        <v>0</v>
      </c>
      <c r="F3" s="12" t="s">
        <v>6</v>
      </c>
    </row>
    <row r="4" spans="1:7" ht="104" x14ac:dyDescent="0.35">
      <c r="A4" s="1" t="s">
        <v>57</v>
      </c>
      <c r="B4" s="2">
        <v>334782441.89999998</v>
      </c>
      <c r="C4" s="3" t="s">
        <v>1</v>
      </c>
      <c r="D4" s="4" t="s">
        <v>2</v>
      </c>
      <c r="E4" s="5" t="s">
        <v>4</v>
      </c>
      <c r="F4" s="5" t="s">
        <v>4</v>
      </c>
      <c r="G4" s="14"/>
    </row>
    <row r="5" spans="1:7" ht="21" customHeight="1" x14ac:dyDescent="0.35">
      <c r="A5" s="9" t="s">
        <v>23</v>
      </c>
      <c r="B5" s="13">
        <f>SUM(B4)</f>
        <v>334782441.89999998</v>
      </c>
      <c r="C5" s="6"/>
      <c r="D5" s="7"/>
      <c r="E5" s="8"/>
      <c r="F5" s="8"/>
    </row>
    <row r="6" spans="1:7" ht="21" customHeight="1" x14ac:dyDescent="0.35">
      <c r="A6" s="18"/>
      <c r="B6" s="19"/>
      <c r="C6" s="19"/>
      <c r="D6" s="19"/>
      <c r="E6" s="19"/>
      <c r="F6" s="19"/>
    </row>
    <row r="7" spans="1:7" ht="21" customHeight="1" x14ac:dyDescent="0.35">
      <c r="A7" s="17" t="s">
        <v>34</v>
      </c>
      <c r="B7" s="17"/>
      <c r="C7" s="17"/>
      <c r="D7" s="17"/>
      <c r="E7" s="17"/>
      <c r="F7" s="17"/>
    </row>
    <row r="8" spans="1:7" ht="33" customHeight="1" x14ac:dyDescent="0.35">
      <c r="A8" s="12" t="s">
        <v>63</v>
      </c>
      <c r="B8" s="12" t="s">
        <v>64</v>
      </c>
      <c r="C8" s="12" t="s">
        <v>65</v>
      </c>
      <c r="D8" s="12" t="s">
        <v>66</v>
      </c>
      <c r="E8" s="12" t="s">
        <v>0</v>
      </c>
      <c r="F8" s="12" t="s">
        <v>6</v>
      </c>
    </row>
    <row r="9" spans="1:7" ht="187.5" x14ac:dyDescent="0.35">
      <c r="A9" s="1" t="s">
        <v>67</v>
      </c>
      <c r="B9" s="2">
        <v>35280000</v>
      </c>
      <c r="C9" s="3" t="s">
        <v>1</v>
      </c>
      <c r="D9" s="4" t="s">
        <v>68</v>
      </c>
      <c r="E9" s="5" t="s">
        <v>35</v>
      </c>
      <c r="F9" s="5" t="s">
        <v>36</v>
      </c>
    </row>
    <row r="10" spans="1:7" ht="225" x14ac:dyDescent="0.35">
      <c r="A10" s="15" t="s">
        <v>89</v>
      </c>
      <c r="B10" s="2">
        <v>88000000</v>
      </c>
      <c r="C10" s="3" t="s">
        <v>1</v>
      </c>
      <c r="D10" s="4" t="s">
        <v>69</v>
      </c>
      <c r="E10" s="5" t="s">
        <v>37</v>
      </c>
      <c r="F10" s="5" t="s">
        <v>37</v>
      </c>
    </row>
    <row r="11" spans="1:7" ht="150" x14ac:dyDescent="0.35">
      <c r="A11" s="15" t="s">
        <v>49</v>
      </c>
      <c r="B11" s="2">
        <v>36500000</v>
      </c>
      <c r="C11" s="3" t="s">
        <v>1</v>
      </c>
      <c r="D11" s="4" t="s">
        <v>38</v>
      </c>
      <c r="E11" s="5" t="s">
        <v>39</v>
      </c>
      <c r="F11" s="5" t="s">
        <v>39</v>
      </c>
    </row>
    <row r="12" spans="1:7" ht="150" x14ac:dyDescent="0.35">
      <c r="A12" s="15" t="s">
        <v>50</v>
      </c>
      <c r="B12" s="2">
        <v>100000908</v>
      </c>
      <c r="C12" s="3" t="s">
        <v>1</v>
      </c>
      <c r="D12" s="4" t="s">
        <v>70</v>
      </c>
      <c r="E12" s="5" t="s">
        <v>40</v>
      </c>
      <c r="F12" s="5" t="s">
        <v>40</v>
      </c>
    </row>
    <row r="13" spans="1:7" ht="137.5" x14ac:dyDescent="0.35">
      <c r="A13" s="15" t="s">
        <v>51</v>
      </c>
      <c r="B13" s="2">
        <v>62000000</v>
      </c>
      <c r="C13" s="3" t="s">
        <v>1</v>
      </c>
      <c r="D13" s="4" t="s">
        <v>71</v>
      </c>
      <c r="E13" s="5" t="s">
        <v>41</v>
      </c>
      <c r="F13" s="5" t="s">
        <v>41</v>
      </c>
    </row>
    <row r="14" spans="1:7" ht="237.5" x14ac:dyDescent="0.35">
      <c r="A14" s="15" t="s">
        <v>52</v>
      </c>
      <c r="B14" s="2">
        <f>3000000+38070000+75384540</f>
        <v>116454540</v>
      </c>
      <c r="C14" s="3" t="s">
        <v>1</v>
      </c>
      <c r="D14" s="4" t="s">
        <v>72</v>
      </c>
      <c r="E14" s="5" t="s">
        <v>42</v>
      </c>
      <c r="F14" s="5" t="s">
        <v>42</v>
      </c>
    </row>
    <row r="15" spans="1:7" ht="112.5" x14ac:dyDescent="0.35">
      <c r="A15" s="15" t="s">
        <v>73</v>
      </c>
      <c r="B15" s="2">
        <v>248648400</v>
      </c>
      <c r="C15" s="3" t="s">
        <v>1</v>
      </c>
      <c r="D15" s="4" t="s">
        <v>74</v>
      </c>
      <c r="E15" s="5" t="s">
        <v>43</v>
      </c>
      <c r="F15" s="5" t="s">
        <v>43</v>
      </c>
    </row>
    <row r="16" spans="1:7" ht="137.5" x14ac:dyDescent="0.35">
      <c r="A16" s="15" t="s">
        <v>53</v>
      </c>
      <c r="B16" s="2">
        <v>380800000</v>
      </c>
      <c r="C16" s="3" t="s">
        <v>1</v>
      </c>
      <c r="D16" s="4" t="s">
        <v>75</v>
      </c>
      <c r="E16" s="5" t="s">
        <v>44</v>
      </c>
      <c r="F16" s="5" t="s">
        <v>44</v>
      </c>
    </row>
    <row r="17" spans="1:6" ht="162.5" x14ac:dyDescent="0.35">
      <c r="A17" s="15" t="s">
        <v>54</v>
      </c>
      <c r="B17" s="2">
        <v>541228361.46000004</v>
      </c>
      <c r="C17" s="3" t="s">
        <v>1</v>
      </c>
      <c r="D17" s="4" t="s">
        <v>76</v>
      </c>
      <c r="E17" s="5" t="s">
        <v>45</v>
      </c>
      <c r="F17" s="5" t="s">
        <v>46</v>
      </c>
    </row>
    <row r="18" spans="1:6" ht="137.5" x14ac:dyDescent="0.35">
      <c r="A18" s="15" t="s">
        <v>55</v>
      </c>
      <c r="B18" s="2">
        <v>65000000</v>
      </c>
      <c r="C18" s="3" t="s">
        <v>47</v>
      </c>
      <c r="D18" s="4" t="s">
        <v>77</v>
      </c>
      <c r="E18" s="5" t="s">
        <v>48</v>
      </c>
      <c r="F18" s="5" t="s">
        <v>48</v>
      </c>
    </row>
    <row r="19" spans="1:6" ht="21" customHeight="1" x14ac:dyDescent="0.35">
      <c r="A19" s="9" t="s">
        <v>56</v>
      </c>
      <c r="B19" s="13">
        <f>SUM(B9:B18)</f>
        <v>1673912209.46</v>
      </c>
      <c r="C19" s="6"/>
      <c r="D19" s="7"/>
      <c r="E19" s="8"/>
      <c r="F19" s="8"/>
    </row>
    <row r="20" spans="1:6" ht="21" customHeight="1" x14ac:dyDescent="0.35">
      <c r="A20" s="18"/>
      <c r="B20" s="19"/>
      <c r="C20" s="19"/>
      <c r="D20" s="19"/>
      <c r="E20" s="19"/>
      <c r="F20" s="19"/>
    </row>
    <row r="21" spans="1:6" ht="35.15" customHeight="1" x14ac:dyDescent="0.35">
      <c r="A21" s="17" t="s">
        <v>10</v>
      </c>
      <c r="B21" s="17"/>
      <c r="C21" s="17"/>
      <c r="D21" s="17"/>
      <c r="E21" s="17"/>
      <c r="F21" s="17"/>
    </row>
    <row r="22" spans="1:6" x14ac:dyDescent="0.35">
      <c r="A22" s="12" t="s">
        <v>59</v>
      </c>
      <c r="B22" s="12" t="s">
        <v>60</v>
      </c>
      <c r="C22" s="12" t="s">
        <v>61</v>
      </c>
      <c r="D22" s="12" t="s">
        <v>62</v>
      </c>
      <c r="E22" s="12" t="s">
        <v>5</v>
      </c>
      <c r="F22" s="12" t="s">
        <v>6</v>
      </c>
    </row>
    <row r="23" spans="1:6" ht="409.5" x14ac:dyDescent="0.35">
      <c r="A23" s="15" t="s">
        <v>11</v>
      </c>
      <c r="B23" s="2">
        <v>228282441.90000001</v>
      </c>
      <c r="C23" s="3" t="s">
        <v>1</v>
      </c>
      <c r="D23" s="4" t="s">
        <v>7</v>
      </c>
      <c r="E23" s="5" t="s">
        <v>8</v>
      </c>
      <c r="F23" s="5" t="s">
        <v>9</v>
      </c>
    </row>
    <row r="24" spans="1:6" ht="15.5" x14ac:dyDescent="0.35">
      <c r="A24" s="9" t="s">
        <v>22</v>
      </c>
      <c r="B24" s="13">
        <f>SUM(B23)</f>
        <v>228282441.90000001</v>
      </c>
      <c r="C24" s="6"/>
      <c r="D24" s="7"/>
      <c r="E24" s="8"/>
      <c r="F24" s="8"/>
    </row>
    <row r="25" spans="1:6" ht="15.65" customHeight="1" x14ac:dyDescent="0.35">
      <c r="A25" s="18"/>
      <c r="B25" s="19"/>
      <c r="C25" s="19"/>
      <c r="D25" s="19"/>
      <c r="E25" s="19"/>
      <c r="F25" s="19"/>
    </row>
    <row r="26" spans="1:6" ht="24.65" customHeight="1" x14ac:dyDescent="0.35">
      <c r="A26" s="17" t="s">
        <v>12</v>
      </c>
      <c r="B26" s="17"/>
      <c r="C26" s="17"/>
      <c r="D26" s="17"/>
      <c r="E26" s="17"/>
      <c r="F26" s="17"/>
    </row>
    <row r="27" spans="1:6" ht="19.5" customHeight="1" x14ac:dyDescent="0.35">
      <c r="A27" s="12" t="s">
        <v>59</v>
      </c>
      <c r="B27" s="12" t="s">
        <v>60</v>
      </c>
      <c r="C27" s="12" t="s">
        <v>61</v>
      </c>
      <c r="D27" s="12" t="s">
        <v>62</v>
      </c>
      <c r="E27" s="12" t="s">
        <v>5</v>
      </c>
      <c r="F27" s="12" t="s">
        <v>6</v>
      </c>
    </row>
    <row r="28" spans="1:6" ht="387.5" x14ac:dyDescent="0.35">
      <c r="A28" s="15" t="s">
        <v>24</v>
      </c>
      <c r="B28" s="2">
        <v>1000000</v>
      </c>
      <c r="C28" s="3" t="s">
        <v>1</v>
      </c>
      <c r="D28" s="4" t="s">
        <v>78</v>
      </c>
      <c r="E28" s="5" t="s">
        <v>13</v>
      </c>
      <c r="F28" s="5" t="s">
        <v>13</v>
      </c>
    </row>
    <row r="29" spans="1:6" ht="375" x14ac:dyDescent="0.35">
      <c r="A29" s="15" t="s">
        <v>79</v>
      </c>
      <c r="B29" s="2">
        <v>1000000</v>
      </c>
      <c r="C29" s="3" t="s">
        <v>1</v>
      </c>
      <c r="D29" s="4" t="s">
        <v>80</v>
      </c>
      <c r="E29" s="5" t="s">
        <v>13</v>
      </c>
      <c r="F29" s="5" t="s">
        <v>13</v>
      </c>
    </row>
    <row r="30" spans="1:6" ht="400" x14ac:dyDescent="0.35">
      <c r="A30" s="15" t="s">
        <v>25</v>
      </c>
      <c r="B30" s="2">
        <v>1000000</v>
      </c>
      <c r="C30" s="3" t="s">
        <v>1</v>
      </c>
      <c r="D30" s="4" t="s">
        <v>81</v>
      </c>
      <c r="E30" s="5" t="s">
        <v>14</v>
      </c>
      <c r="F30" s="5" t="s">
        <v>15</v>
      </c>
    </row>
    <row r="31" spans="1:6" ht="237.5" x14ac:dyDescent="0.35">
      <c r="A31" s="15" t="s">
        <v>26</v>
      </c>
      <c r="B31" s="2">
        <v>1000000</v>
      </c>
      <c r="C31" s="3" t="s">
        <v>1</v>
      </c>
      <c r="D31" s="4" t="s">
        <v>82</v>
      </c>
      <c r="E31" s="5" t="s">
        <v>13</v>
      </c>
      <c r="F31" s="5" t="s">
        <v>13</v>
      </c>
    </row>
    <row r="32" spans="1:6" ht="250" x14ac:dyDescent="0.35">
      <c r="A32" s="15" t="s">
        <v>27</v>
      </c>
      <c r="B32" s="2">
        <v>2000000</v>
      </c>
      <c r="C32" s="3" t="s">
        <v>1</v>
      </c>
      <c r="D32" s="4" t="s">
        <v>83</v>
      </c>
      <c r="E32" s="5" t="s">
        <v>16</v>
      </c>
      <c r="F32" s="5" t="s">
        <v>16</v>
      </c>
    </row>
    <row r="33" spans="1:6" ht="275" x14ac:dyDescent="0.35">
      <c r="A33" s="15" t="s">
        <v>28</v>
      </c>
      <c r="B33" s="2">
        <v>10000000</v>
      </c>
      <c r="C33" s="3" t="s">
        <v>1</v>
      </c>
      <c r="D33" s="4" t="s">
        <v>84</v>
      </c>
      <c r="E33" s="5" t="s">
        <v>17</v>
      </c>
      <c r="F33" s="5" t="s">
        <v>17</v>
      </c>
    </row>
    <row r="34" spans="1:6" ht="237.5" x14ac:dyDescent="0.35">
      <c r="A34" s="15" t="s">
        <v>29</v>
      </c>
      <c r="B34" s="2">
        <v>500000</v>
      </c>
      <c r="C34" s="3" t="s">
        <v>1</v>
      </c>
      <c r="D34" s="4" t="s">
        <v>85</v>
      </c>
      <c r="E34" s="5" t="s">
        <v>18</v>
      </c>
      <c r="F34" s="5" t="s">
        <v>18</v>
      </c>
    </row>
    <row r="35" spans="1:6" ht="225" x14ac:dyDescent="0.35">
      <c r="A35" s="15" t="s">
        <v>30</v>
      </c>
      <c r="B35" s="2">
        <v>42000000</v>
      </c>
      <c r="C35" s="3" t="s">
        <v>1</v>
      </c>
      <c r="D35" s="4" t="s">
        <v>86</v>
      </c>
      <c r="E35" s="5" t="s">
        <v>19</v>
      </c>
      <c r="F35" s="5" t="s">
        <v>19</v>
      </c>
    </row>
    <row r="36" spans="1:6" ht="200" x14ac:dyDescent="0.35">
      <c r="A36" s="15" t="s">
        <v>31</v>
      </c>
      <c r="B36" s="2">
        <v>45000000</v>
      </c>
      <c r="C36" s="3" t="s">
        <v>1</v>
      </c>
      <c r="D36" s="4" t="s">
        <v>87</v>
      </c>
      <c r="E36" s="5" t="s">
        <v>20</v>
      </c>
      <c r="F36" s="5" t="s">
        <v>20</v>
      </c>
    </row>
    <row r="37" spans="1:6" ht="142" customHeight="1" x14ac:dyDescent="0.35">
      <c r="A37" s="15" t="s">
        <v>32</v>
      </c>
      <c r="B37" s="2">
        <v>3000000</v>
      </c>
      <c r="C37" s="3" t="s">
        <v>1</v>
      </c>
      <c r="D37" s="4" t="s">
        <v>88</v>
      </c>
      <c r="E37" s="5" t="s">
        <v>21</v>
      </c>
      <c r="F37" s="5" t="s">
        <v>21</v>
      </c>
    </row>
    <row r="38" spans="1:6" ht="15.5" x14ac:dyDescent="0.35">
      <c r="A38" s="9" t="s">
        <v>33</v>
      </c>
      <c r="B38" s="13">
        <f>SUM(B28:B37)</f>
        <v>106500000</v>
      </c>
      <c r="C38" s="6"/>
      <c r="D38" s="7"/>
      <c r="E38" s="8"/>
      <c r="F38" s="8"/>
    </row>
    <row r="40" spans="1:6" x14ac:dyDescent="0.35">
      <c r="A40" s="10" t="s">
        <v>58</v>
      </c>
      <c r="B40" s="11">
        <f>B5+B19+B24+B38</f>
        <v>2343477093.2600002</v>
      </c>
    </row>
  </sheetData>
  <mergeCells count="8">
    <mergeCell ref="A1:F1"/>
    <mergeCell ref="A2:F2"/>
    <mergeCell ref="A21:F21"/>
    <mergeCell ref="A26:F26"/>
    <mergeCell ref="A7:F7"/>
    <mergeCell ref="A20:F20"/>
    <mergeCell ref="A6:F6"/>
    <mergeCell ref="A25:F2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e37f79b-3ad0-4b5e-a3c5-5ee2f73586f5" xsi:nil="true"/>
    <lcf76f155ced4ddcb4097134ff3c332f xmlns="d785ce3a-d0f6-4254-9e9a-80831dbe15e4">
      <Terms xmlns="http://schemas.microsoft.com/office/infopath/2007/PartnerControls"/>
    </lcf76f155ced4ddcb4097134ff3c332f>
    <_Flow_SignoffStatus xmlns="d785ce3a-d0f6-4254-9e9a-80831dbe15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8" ma:contentTypeDescription="Crear nuevo documento." ma:contentTypeScope="" ma:versionID="60c0372fae6e56b5dfd1877d001d8a7f">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c9b05fb5445ca180237483f3956c39a9"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9fb7eb2-0e8a-4624-9b10-7aa09d7ce113}" ma:internalName="TaxCatchAll" ma:showField="CatchAllData" ma:web="ee37f79b-3ad0-4b5e-a3c5-5ee2f73586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3FFDE7-C3FE-4E99-8F5F-B3FDA4F719BA}">
  <ds:schemaRefs>
    <ds:schemaRef ds:uri="http://schemas.microsoft.com/sharepoint/v3/contenttype/forms"/>
  </ds:schemaRefs>
</ds:datastoreItem>
</file>

<file path=customXml/itemProps2.xml><?xml version="1.0" encoding="utf-8"?>
<ds:datastoreItem xmlns:ds="http://schemas.openxmlformats.org/officeDocument/2006/customXml" ds:itemID="{0740A1A7-762E-4523-B5A1-9228E526F192}">
  <ds:schemaRefs>
    <ds:schemaRef ds:uri="http://schemas.microsoft.com/office/2006/metadata/properties"/>
    <ds:schemaRef ds:uri="http://schemas.microsoft.com/office/infopath/2007/PartnerControls"/>
    <ds:schemaRef ds:uri="3ba265a6-ee0a-48e5-be0a-5c186d555e9f"/>
    <ds:schemaRef ds:uri="a1cac3e6-3a70-47c8-a30c-e1ad94fee13c"/>
    <ds:schemaRef ds:uri="ee37f79b-3ad0-4b5e-a3c5-5ee2f73586f5"/>
    <ds:schemaRef ds:uri="d785ce3a-d0f6-4254-9e9a-80831dbe15e4"/>
  </ds:schemaRefs>
</ds:datastoreItem>
</file>

<file path=customXml/itemProps3.xml><?xml version="1.0" encoding="utf-8"?>
<ds:datastoreItem xmlns:ds="http://schemas.openxmlformats.org/officeDocument/2006/customXml" ds:itemID="{25D82B0F-7EDA-4174-95CA-58AAEDB49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5ce3a-d0f6-4254-9e9a-80831dbe15e4"/>
    <ds:schemaRef ds:uri="ee37f79b-3ad0-4b5e-a3c5-5ee2f7358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 03-2024, recursos ICD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Ilsamar Ruíz Espinoza</dc:creator>
  <cp:lastModifiedBy>Adrián Navarro Angulo        buzón * Marco 6-5-2010</cp:lastModifiedBy>
  <dcterms:created xsi:type="dcterms:W3CDTF">2024-02-27T19:48:58Z</dcterms:created>
  <dcterms:modified xsi:type="dcterms:W3CDTF">2024-05-23T22:19:44Z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y fmtid="{D5CDD505-2E9C-101B-9397-08002B2CF9AE}" pid="3" name="MediaServiceImageTags">
    <vt:lpwstr/>
  </property>
</Properties>
</file>