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D:\MIGRAR\Contabilidad 2018\Estados Financieros\MARZO 2018 Actualizado FINAL\Inviados a la Contabilidad Nacional\"/>
    </mc:Choice>
  </mc:AlternateContent>
  <bookViews>
    <workbookView xWindow="120" yWindow="135" windowWidth="20730"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Anexo A Conciliación Presupuest" sheetId="9" r:id="rId7"/>
  </sheets>
  <externalReferences>
    <externalReference r:id="rId8"/>
    <externalReference r:id="rId9"/>
  </externalReferences>
  <definedNames>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6">'Anexo A Conciliación Presupuest'!$B$3:$E$56</definedName>
    <definedName name="_xlnm.Print_Area" localSheetId="4">'Cambios en Patrimonio'!$A$1:$K$43</definedName>
    <definedName name="_xlnm.Print_Area" localSheetId="5">'Estado Evolución de Bienes'!$A$1:$T$97</definedName>
    <definedName name="_xlnm.Print_Area" localSheetId="0">'Informe Notas Est. Financ. '!$A$1:$N$2500</definedName>
    <definedName name="_xlnm.Print_Titles" localSheetId="0">'Informe Notas Est. Financ. '!$1:$4</definedName>
  </definedNames>
  <calcPr calcId="171027"/>
  <fileRecoveryPr autoRecover="0"/>
</workbook>
</file>

<file path=xl/calcChain.xml><?xml version="1.0" encoding="utf-8"?>
<calcChain xmlns="http://schemas.openxmlformats.org/spreadsheetml/2006/main">
  <c r="E71" i="9" l="1"/>
  <c r="D63" i="9"/>
  <c r="D71" i="9" s="1"/>
  <c r="D1646" i="7" l="1"/>
  <c r="E5" i="6" l="1"/>
  <c r="D5" i="6"/>
  <c r="I165" i="7" l="1"/>
  <c r="D196" i="7" l="1"/>
  <c r="A3" i="6" l="1"/>
  <c r="J30" i="5" l="1"/>
  <c r="J31" i="5" s="1"/>
  <c r="I30" i="5"/>
  <c r="I31" i="5" s="1"/>
  <c r="G30" i="5"/>
  <c r="G31" i="5" s="1"/>
  <c r="E30" i="5"/>
  <c r="E31" i="5" s="1"/>
  <c r="H30" i="5"/>
  <c r="H31" i="5" s="1"/>
  <c r="F30" i="5"/>
  <c r="F31" i="5" s="1"/>
  <c r="D30" i="5"/>
  <c r="D31" i="5" s="1"/>
  <c r="K29" i="5" l="1"/>
  <c r="K28" i="5"/>
  <c r="K27" i="5"/>
  <c r="K26" i="5"/>
  <c r="K25" i="5"/>
  <c r="K24" i="5"/>
  <c r="K23" i="5"/>
  <c r="K21" i="5"/>
  <c r="K20" i="5"/>
  <c r="K19" i="5"/>
  <c r="K18" i="5"/>
  <c r="K17" i="5"/>
  <c r="K16" i="5"/>
  <c r="K15" i="5"/>
  <c r="K14" i="5"/>
  <c r="K13" i="5"/>
  <c r="X2" i="4"/>
  <c r="AA2" i="4" s="1"/>
  <c r="A1" i="6"/>
  <c r="G192" i="7"/>
  <c r="G191" i="7"/>
  <c r="G190" i="7"/>
  <c r="G189" i="7"/>
  <c r="G188" i="7"/>
  <c r="G187" i="7"/>
  <c r="G186" i="7"/>
  <c r="G185" i="7"/>
  <c r="G184" i="7"/>
  <c r="G183" i="7"/>
  <c r="G180" i="7"/>
  <c r="G179" i="7"/>
  <c r="G178" i="7"/>
  <c r="G177" i="7"/>
  <c r="G176" i="7"/>
  <c r="G175" i="7"/>
  <c r="G174" i="7"/>
  <c r="G172" i="7"/>
  <c r="G171" i="7"/>
  <c r="G170" i="7"/>
  <c r="G169" i="7"/>
  <c r="G168" i="7"/>
  <c r="G166" i="7"/>
  <c r="G165"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7" i="7"/>
  <c r="G96" i="7"/>
  <c r="G89" i="7"/>
  <c r="G88" i="7"/>
  <c r="G87" i="7"/>
  <c r="G86" i="7"/>
  <c r="G85" i="7"/>
  <c r="G84" i="7"/>
  <c r="G83" i="7"/>
  <c r="G82" i="7"/>
  <c r="G81" i="7"/>
  <c r="G80" i="7"/>
  <c r="G79" i="7"/>
  <c r="G78" i="7"/>
  <c r="G77" i="7"/>
  <c r="G76" i="7"/>
  <c r="G75" i="7"/>
  <c r="G74" i="7"/>
  <c r="G73" i="7"/>
  <c r="G72" i="7"/>
  <c r="G71" i="7"/>
  <c r="G70" i="7"/>
  <c r="G69" i="7"/>
  <c r="G68" i="7"/>
  <c r="G67" i="7"/>
  <c r="G66" i="7"/>
  <c r="G65" i="7"/>
  <c r="G63" i="7"/>
  <c r="G62" i="7"/>
  <c r="G61" i="7"/>
  <c r="G60" i="7"/>
  <c r="G59" i="7"/>
  <c r="G58" i="7"/>
  <c r="G57" i="7"/>
  <c r="G56" i="7"/>
  <c r="G54" i="7"/>
  <c r="G53" i="7"/>
  <c r="G52" i="7"/>
  <c r="G51" i="7"/>
  <c r="G50" i="7"/>
  <c r="G49" i="7"/>
  <c r="G48" i="7"/>
  <c r="G47" i="7"/>
  <c r="G45" i="7"/>
  <c r="G44" i="7"/>
  <c r="G42" i="7"/>
  <c r="G41" i="7"/>
  <c r="G40" i="7"/>
  <c r="G39" i="7"/>
  <c r="G38" i="7"/>
  <c r="G36" i="7"/>
  <c r="G35" i="7"/>
  <c r="G34" i="7"/>
  <c r="G33" i="7"/>
  <c r="G32" i="7"/>
  <c r="G31" i="7"/>
  <c r="G30" i="7"/>
  <c r="G29" i="7"/>
  <c r="G28" i="7"/>
  <c r="G27" i="7"/>
  <c r="G26" i="7"/>
  <c r="G25" i="7"/>
  <c r="G24" i="7"/>
  <c r="G23" i="7"/>
  <c r="G22" i="7"/>
  <c r="G21" i="7"/>
  <c r="G20" i="7"/>
  <c r="G10" i="7"/>
  <c r="G9" i="7"/>
  <c r="G8" i="7"/>
  <c r="G55" i="7" l="1"/>
  <c r="G11" i="7"/>
  <c r="G43" i="7"/>
  <c r="G64" i="7"/>
  <c r="G173" i="7"/>
  <c r="G181" i="7"/>
  <c r="K12" i="5"/>
  <c r="K22" i="5"/>
  <c r="Y2" i="4"/>
  <c r="Z2" i="4"/>
  <c r="G19" i="7"/>
  <c r="G167" i="7"/>
  <c r="G182" i="7"/>
  <c r="G37" i="7"/>
  <c r="E196" i="7" l="1"/>
  <c r="K30" i="5"/>
  <c r="K31" i="5" s="1"/>
  <c r="G46" i="7"/>
  <c r="G98" i="7"/>
  <c r="G131" i="7" l="1"/>
</calcChain>
</file>

<file path=xl/sharedStrings.xml><?xml version="1.0" encoding="utf-8"?>
<sst xmlns="http://schemas.openxmlformats.org/spreadsheetml/2006/main" count="4864" uniqueCount="2311">
  <si>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</si>
  <si>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</si>
  <si>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</si>
  <si>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</si>
  <si>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</si>
  <si>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</si>
  <si>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</si>
  <si>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</si>
  <si>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</si>
  <si>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</si>
  <si>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</si>
  <si>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</si>
  <si>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</si>
  <si>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</si>
  <si>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</si>
  <si>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</si>
  <si>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</si>
  <si>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</si>
  <si>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</si>
  <si>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</si>
  <si>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</si>
  <si>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</si>
  <si>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</si>
  <si>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</si>
  <si>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</si>
  <si>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</si>
  <si>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</si>
  <si>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</si>
  <si>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</si>
  <si>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</si>
  <si>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</si>
  <si>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</si>
  <si>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</si>
  <si>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</si>
  <si>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</si>
  <si>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</si>
  <si>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</si>
  <si>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</si>
  <si>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</si>
  <si>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</si>
  <si>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</si>
  <si>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</si>
  <si>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</si>
  <si>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</si>
  <si>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</si>
  <si>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</si>
  <si>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</si>
  <si>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</si>
  <si>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</si>
  <si>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</si>
  <si>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</si>
  <si>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</si>
  <si>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</si>
  <si>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</si>
  <si>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</si>
  <si>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</si>
  <si>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</si>
  <si>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</si>
  <si>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</si>
  <si>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</si>
  <si>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</si>
  <si>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</si>
  <si>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</si>
  <si>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</si>
  <si>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</si>
  <si>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</si>
  <si>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</si>
  <si>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</si>
  <si>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</si>
  <si>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</si>
  <si>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</si>
  <si>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</si>
  <si>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</si>
  <si>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</si>
  <si>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</si>
  <si>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</si>
  <si>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</si>
  <si>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</si>
  <si>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</si>
  <si>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</si>
  <si>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</si>
  <si>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</si>
  <si>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</si>
  <si>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</si>
  <si>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</si>
  <si>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</si>
  <si>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</si>
  <si>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</si>
  <si>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</si>
  <si>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</si>
  <si>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</si>
  <si>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</si>
  <si>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</si>
  <si>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</si>
  <si>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</si>
  <si>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</si>
  <si>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</si>
  <si>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</si>
  <si>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</si>
  <si>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</si>
  <si>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</si>
  <si>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</si>
  <si>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</si>
  <si>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</si>
  <si>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</si>
  <si>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</si>
  <si>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</si>
  <si>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</si>
  <si>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</si>
  <si>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</si>
  <si>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</si>
  <si>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</si>
  <si>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</si>
  <si>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</si>
  <si>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</si>
  <si>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</si>
  <si>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</si>
  <si>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</si>
  <si>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</si>
  <si>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</si>
  <si>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</si>
  <si>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</si>
  <si>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</si>
  <si>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</si>
  <si>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</si>
  <si>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</si>
  <si>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</si>
  <si>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</si>
  <si>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</si>
  <si>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</si>
  <si>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</si>
  <si>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</si>
  <si>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</si>
  <si>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</si>
  <si>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</si>
  <si>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</si>
  <si>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</si>
  <si>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</si>
  <si>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</si>
  <si>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</si>
  <si>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</si>
  <si>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</si>
  <si>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</si>
  <si>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</si>
  <si>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</si>
  <si>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</si>
  <si>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</si>
  <si>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</si>
  <si>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</si>
  <si>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</si>
  <si>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</si>
  <si>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</si>
  <si>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</si>
  <si>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</si>
  <si>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</si>
  <si>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</si>
  <si>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</si>
  <si>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</si>
  <si>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</si>
  <si>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</si>
  <si>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</si>
  <si>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</si>
  <si>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</si>
  <si>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</si>
  <si>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</si>
  <si>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</si>
  <si>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</si>
  <si>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</si>
  <si>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</si>
  <si>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</si>
  <si>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</si>
  <si>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</si>
  <si>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</si>
  <si>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</si>
  <si>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</si>
  <si>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</si>
  <si>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</si>
  <si>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</si>
  <si>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</si>
  <si>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</si>
  <si>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</si>
  <si>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</si>
  <si>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</si>
  <si>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</si>
  <si>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</si>
  <si>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</si>
  <si>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</si>
  <si>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</si>
  <si>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</si>
  <si>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</si>
  <si>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</si>
  <si>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</si>
  <si>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</si>
  <si>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</si>
  <si>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</si>
  <si>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</si>
  <si>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</si>
  <si>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</si>
  <si>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</si>
  <si>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</si>
  <si>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</si>
  <si>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</si>
  <si>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</si>
  <si>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</si>
  <si>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</si>
  <si>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</si>
  <si>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</si>
  <si>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</si>
  <si>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</si>
  <si>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</si>
  <si>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</si>
  <si>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</si>
  <si>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</si>
  <si>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</si>
  <si>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</si>
  <si>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</si>
  <si>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</si>
  <si>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</si>
  <si>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</si>
  <si>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</si>
  <si>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</si>
  <si>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</si>
  <si>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</si>
  <si>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</si>
  <si>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</si>
  <si>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</si>
  <si>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</si>
  <si>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</si>
  <si>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</si>
  <si>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</si>
  <si>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</si>
  <si>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</si>
  <si>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</si>
  <si>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</si>
  <si>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</si>
  <si>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</si>
  <si>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</si>
  <si>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</si>
  <si>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</si>
  <si>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</si>
  <si>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</si>
  <si>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</si>
  <si>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</si>
  <si>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</si>
  <si>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</si>
  <si>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</si>
  <si>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</si>
  <si>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</si>
  <si>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</si>
  <si>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</si>
  <si>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</si>
  <si>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</si>
  <si>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</si>
  <si>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</si>
  <si>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</si>
  <si>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</si>
  <si>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</si>
  <si>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</si>
  <si>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</si>
  <si>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</si>
  <si>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</si>
  <si>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</si>
  <si>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</si>
  <si>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</si>
  <si>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</si>
  <si>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</si>
  <si>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</si>
  <si>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</si>
  <si>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</si>
  <si>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</si>
  <si>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</si>
  <si>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</si>
  <si>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</si>
  <si>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</si>
  <si>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</si>
  <si>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</si>
  <si>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</si>
  <si>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</si>
  <si>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</si>
  <si>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</si>
  <si>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</si>
  <si>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</si>
  <si>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</si>
  <si>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</si>
  <si>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</si>
  <si>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</si>
  <si>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</si>
  <si>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</si>
  <si>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</si>
  <si>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</si>
  <si>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</si>
  <si>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</si>
  <si>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</si>
  <si>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</si>
  <si>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</si>
  <si>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</si>
  <si>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</si>
  <si>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</si>
  <si>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</si>
  <si>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</si>
  <si>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</si>
  <si>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</si>
  <si>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</si>
  <si>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</si>
  <si>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</si>
  <si>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</si>
  <si>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</si>
  <si>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</si>
  <si>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</si>
  <si>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</si>
  <si>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</si>
  <si>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</si>
  <si>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</si>
  <si>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</si>
  <si>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</si>
  <si>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</si>
  <si>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</si>
  <si>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</si>
  <si>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</si>
  <si>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</si>
  <si>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</si>
  <si>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</si>
  <si>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</si>
  <si>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</si>
  <si>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</si>
  <si>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</si>
  <si>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</si>
  <si>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</si>
  <si>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</si>
  <si>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</si>
  <si>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</si>
  <si>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</si>
  <si>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</si>
  <si>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</si>
  <si>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</si>
  <si>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</si>
  <si>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</si>
  <si>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</si>
  <si>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</si>
  <si>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</si>
  <si>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</si>
  <si>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</si>
  <si>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</si>
  <si>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</si>
  <si>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</si>
  <si>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</si>
  <si>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</si>
  <si>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</si>
  <si>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</si>
  <si>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</si>
  <si>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</si>
  <si>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</si>
  <si>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</si>
  <si>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</si>
  <si>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</si>
  <si>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</si>
  <si>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</si>
  <si>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</si>
  <si>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</si>
  <si>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</si>
  <si>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</si>
  <si>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</si>
  <si>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</si>
  <si>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</si>
  <si>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</si>
  <si>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</si>
  <si>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</si>
  <si>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</si>
  <si>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</si>
  <si>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</si>
  <si>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</si>
  <si>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</si>
  <si>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</si>
  <si>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</si>
  <si>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</si>
  <si>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</si>
  <si>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</si>
  <si>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</si>
  <si>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</si>
  <si>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</si>
  <si>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</si>
  <si>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</si>
  <si>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</si>
  <si>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</si>
  <si>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</si>
  <si>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</si>
  <si>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</si>
  <si>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</si>
  <si>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</si>
  <si>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</si>
  <si>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</si>
  <si>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</si>
  <si>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</si>
  <si>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</si>
  <si>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</si>
  <si>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</si>
  <si>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</si>
  <si>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</si>
  <si>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</si>
  <si>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</si>
  <si>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</si>
  <si>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</si>
  <si>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</si>
  <si>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</si>
  <si>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</si>
  <si>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</si>
  <si>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</si>
  <si>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</si>
  <si>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</si>
  <si>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</si>
  <si>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</si>
  <si>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</si>
  <si>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</si>
  <si>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</si>
  <si>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</si>
  <si>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</si>
  <si>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</si>
  <si>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</si>
  <si>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</si>
  <si>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</si>
  <si>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</si>
  <si>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</si>
  <si>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</si>
  <si>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</si>
  <si>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</si>
  <si>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</si>
  <si>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</si>
  <si>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</si>
  <si>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</si>
  <si>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</si>
  <si>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</si>
  <si>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</si>
  <si>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</si>
  <si>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</si>
  <si>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</si>
  <si>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</si>
  <si>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</si>
  <si>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</si>
  <si>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</si>
  <si>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</si>
  <si>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</si>
  <si>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</si>
  <si>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</si>
  <si>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</si>
  <si>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</si>
  <si>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</si>
  <si>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</si>
  <si>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</si>
  <si>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</si>
  <si>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</si>
  <si>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</si>
  <si>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</si>
  <si>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</si>
  <si>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</si>
  <si>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</si>
  <si>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</si>
  <si>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</si>
  <si>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</si>
  <si>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</si>
  <si>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</si>
  <si>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</si>
  <si>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</si>
  <si>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</si>
  <si>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</si>
  <si>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</si>
  <si>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</si>
  <si>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</si>
  <si>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</si>
  <si>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</si>
  <si>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</si>
  <si>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</si>
  <si>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</si>
  <si>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</si>
  <si>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</si>
  <si>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</si>
  <si>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</si>
  <si>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</si>
  <si>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</si>
  <si>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</si>
  <si>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</si>
  <si>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</si>
  <si>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</si>
  <si>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</si>
  <si>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</si>
  <si>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</si>
  <si>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</si>
  <si>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</si>
  <si>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</si>
  <si>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</si>
  <si>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</si>
  <si>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</si>
  <si>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</si>
  <si>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</si>
  <si>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</si>
  <si>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</si>
  <si>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</si>
  <si>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</si>
  <si>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</si>
  <si>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</si>
  <si>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</si>
  <si>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</si>
  <si>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</si>
  <si>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</si>
  <si>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</si>
  <si>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</si>
  <si>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</si>
  <si>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</si>
  <si>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</si>
  <si>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</si>
  <si>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</si>
  <si>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</si>
  <si>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</si>
  <si>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</si>
  <si>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</si>
  <si>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</si>
  <si>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</si>
  <si>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</si>
  <si>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</si>
  <si>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</si>
  <si>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</si>
  <si>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</si>
  <si>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</si>
  <si>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</si>
  <si>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</si>
  <si>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</si>
  <si>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</si>
  <si>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</si>
  <si>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</si>
  <si>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</si>
  <si>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</si>
  <si>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</si>
  <si>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</si>
  <si>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</si>
  <si>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</si>
  <si>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</si>
  <si>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</si>
  <si>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</si>
  <si>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</si>
  <si>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</si>
  <si>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</si>
  <si>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</si>
  <si>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</si>
  <si>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</si>
  <si>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</si>
  <si>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</si>
  <si>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</si>
  <si>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</si>
  <si>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</si>
  <si>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</si>
  <si>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</si>
  <si>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</si>
  <si>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</si>
  <si>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</si>
  <si>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</si>
  <si>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</si>
  <si>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</si>
  <si>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</si>
  <si>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</si>
  <si>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</si>
  <si>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</si>
  <si>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</si>
  <si>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</si>
  <si>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</si>
  <si>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</si>
  <si>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</si>
  <si>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</si>
  <si>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</si>
  <si>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</si>
  <si>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</si>
  <si>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</si>
  <si>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</si>
  <si>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</si>
  <si>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</si>
  <si>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</si>
  <si>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</si>
  <si>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</si>
  <si>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</si>
  <si>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</si>
  <si>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</si>
  <si>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</si>
  <si>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</si>
  <si>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</si>
  <si>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</si>
  <si>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</si>
  <si>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</si>
  <si>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</si>
  <si>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</si>
  <si>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</si>
  <si>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</si>
  <si>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</si>
  <si>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</si>
  <si>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</si>
  <si>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</si>
  <si>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</si>
  <si>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</si>
  <si>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</si>
  <si>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</si>
  <si>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</si>
  <si>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</si>
  <si>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</si>
  <si>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</si>
  <si>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</si>
  <si>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</si>
  <si>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</si>
  <si>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</si>
  <si>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</si>
  <si>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</si>
  <si>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</si>
  <si>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</si>
  <si>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</si>
  <si>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</si>
  <si>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</si>
  <si>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</si>
  <si>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</si>
  <si>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</si>
  <si>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</si>
  <si>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</si>
  <si>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</si>
  <si>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</si>
  <si>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</si>
  <si>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</si>
  <si>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</si>
  <si>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</si>
  <si>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</si>
  <si>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</si>
  <si>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</si>
  <si>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</si>
  <si>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</si>
  <si>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</si>
  <si>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</si>
  <si>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</si>
  <si>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</si>
  <si>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</si>
  <si>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</si>
  <si>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</si>
  <si>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</si>
  <si>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</si>
  <si>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</si>
  <si>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</si>
  <si>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</si>
  <si>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</si>
  <si>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</si>
  <si>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</si>
  <si>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</si>
  <si>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</si>
  <si>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</si>
  <si>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</si>
  <si>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</si>
  <si>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</si>
  <si>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</si>
  <si>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</si>
  <si>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</si>
  <si>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</si>
  <si>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</si>
  <si>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</si>
  <si>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</si>
  <si>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</si>
  <si>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</si>
  <si>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</si>
  <si>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</si>
  <si>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</si>
  <si>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</si>
  <si>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</si>
  <si>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</si>
  <si>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</si>
  <si>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</si>
  <si>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</si>
  <si>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</si>
  <si>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</si>
  <si>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</si>
  <si>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</si>
  <si>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</si>
  <si>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</si>
  <si>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</si>
  <si>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</si>
  <si>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</si>
  <si>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</si>
  <si>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</si>
  <si>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</si>
  <si>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</si>
  <si>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</si>
  <si>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</si>
  <si>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</si>
  <si>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</si>
  <si>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</si>
  <si>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</si>
  <si>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</si>
  <si>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</si>
  <si>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</si>
  <si>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</si>
  <si>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</si>
  <si>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</si>
  <si>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</si>
  <si>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</si>
  <si>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</si>
  <si>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</si>
  <si>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</si>
  <si>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</si>
  <si>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</si>
  <si>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</si>
  <si>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</si>
  <si>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</si>
  <si>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</si>
  <si>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</si>
  <si>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</si>
  <si>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</si>
  <si>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</si>
  <si>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</si>
  <si>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</si>
  <si>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</si>
  <si>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</si>
  <si>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</si>
  <si>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</si>
  <si>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</si>
  <si>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</si>
  <si>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</si>
  <si>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</si>
  <si>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</si>
  <si>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</si>
  <si>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</si>
  <si>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</si>
  <si>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</si>
  <si>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</si>
  <si>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</si>
  <si>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</si>
  <si>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</si>
  <si>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</si>
  <si>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</si>
  <si>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</si>
  <si>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</si>
  <si>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</si>
  <si>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</si>
  <si>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</si>
  <si>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</si>
  <si>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</si>
  <si>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</si>
  <si>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</si>
  <si>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</si>
  <si>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</si>
  <si>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</si>
  <si>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</si>
  <si>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</si>
  <si>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</si>
  <si>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</si>
  <si>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</si>
  <si>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</si>
  <si>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</si>
  <si>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</si>
  <si>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</si>
  <si>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</si>
  <si>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</si>
  <si>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</si>
  <si>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</si>
  <si>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</si>
  <si>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</si>
  <si>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</si>
  <si>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</si>
  <si>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</si>
  <si>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</si>
  <si>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</si>
  <si>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</si>
  <si>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</si>
  <si>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</si>
  <si>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</si>
  <si>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</si>
  <si>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</si>
  <si>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</si>
  <si>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</si>
  <si>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</si>
  <si>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</si>
  <si>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</si>
  <si>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</si>
  <si>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</si>
  <si>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</si>
  <si>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</si>
  <si>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</si>
  <si>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</si>
  <si>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</si>
  <si>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</si>
  <si>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</si>
  <si>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</si>
  <si>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</si>
  <si>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</si>
  <si>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</si>
  <si>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</si>
  <si>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</si>
  <si>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</si>
  <si>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</si>
  <si>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</si>
  <si>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</si>
  <si>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</si>
  <si>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</si>
  <si>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</si>
  <si>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</si>
  <si>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</si>
  <si>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</si>
  <si>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</si>
  <si>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</si>
  <si>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</si>
  <si>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</si>
  <si>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</si>
  <si>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</si>
  <si>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</si>
  <si>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</si>
  <si>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</si>
  <si>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</si>
  <si>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</si>
  <si>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</si>
  <si>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</si>
  <si>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</si>
  <si>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</si>
  <si>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</si>
  <si>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</si>
  <si>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</si>
  <si>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</si>
  <si>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</si>
  <si>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</si>
  <si>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</si>
  <si>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</si>
  <si>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</si>
  <si>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</si>
  <si>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</si>
  <si>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</si>
  <si>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</si>
  <si>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</si>
  <si>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</si>
  <si>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</si>
  <si>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</si>
  <si>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</si>
  <si>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</si>
  <si>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</si>
  <si>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</si>
  <si>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</si>
  <si>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</si>
  <si>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</si>
  <si>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</si>
  <si>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</si>
  <si>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</si>
  <si>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</si>
  <si>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</si>
  <si>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</si>
  <si>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</si>
  <si>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</si>
  <si>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</si>
  <si>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</si>
  <si>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</si>
  <si>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</si>
  <si>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</si>
  <si>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</si>
  <si>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</si>
  <si>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</si>
  <si>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</si>
  <si>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</si>
  <si>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</si>
  <si>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</si>
  <si>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</si>
  <si>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</si>
  <si>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</si>
  <si>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</si>
  <si>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</si>
  <si>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</si>
  <si>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</si>
  <si>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</si>
  <si>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</si>
  <si>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</si>
  <si>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</si>
  <si>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</si>
  <si>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</si>
  <si>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</si>
  <si>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</si>
  <si>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</si>
  <si>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</si>
  <si>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</si>
  <si>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</si>
  <si>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</si>
  <si>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</si>
  <si>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</si>
  <si>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</si>
  <si>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</si>
  <si>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</si>
  <si>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</si>
  <si>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</si>
  <si>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</si>
  <si>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</si>
  <si>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</si>
  <si>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</si>
  <si>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</si>
  <si>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</si>
  <si>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</si>
  <si>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</si>
  <si>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</si>
  <si>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</si>
  <si>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</si>
  <si>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</si>
  <si>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</si>
  <si>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</si>
  <si>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</si>
  <si>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</si>
  <si>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</si>
  <si>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</si>
  <si>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</si>
  <si>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</si>
  <si>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</si>
  <si>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</si>
  <si>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</si>
  <si>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</si>
  <si>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</si>
  <si>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</si>
  <si>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</si>
  <si>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</si>
  <si>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</si>
  <si>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</si>
  <si>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</si>
  <si>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</si>
  <si>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</si>
  <si>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</si>
  <si>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</si>
  <si>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</si>
  <si>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</si>
  <si>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</si>
  <si>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</si>
  <si>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</si>
  <si>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</si>
  <si>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</si>
  <si>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</si>
  <si>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</si>
  <si>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</si>
  <si>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</si>
  <si>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</si>
  <si>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</si>
  <si>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</si>
  <si>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</si>
  <si>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</si>
  <si>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</si>
  <si>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</si>
  <si>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</si>
  <si>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</si>
  <si>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</si>
  <si>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</si>
  <si>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</si>
  <si>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</si>
  <si>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</si>
  <si>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</si>
  <si>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</si>
  <si>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</si>
  <si>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</si>
  <si>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</si>
  <si>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</si>
  <si>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</si>
  <si>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</si>
  <si>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</si>
  <si>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</si>
  <si>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</si>
  <si>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</si>
  <si>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</si>
  <si>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</si>
  <si>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</si>
  <si>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</si>
  <si>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</si>
  <si>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</si>
  <si>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</si>
  <si>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</si>
  <si>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</si>
  <si>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</si>
  <si>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</si>
  <si>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</si>
  <si>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</si>
  <si>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</si>
  <si>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</si>
  <si>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</si>
  <si>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</si>
  <si>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</si>
  <si>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</si>
  <si>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</si>
  <si>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</si>
  <si>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</si>
  <si>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</si>
  <si>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</si>
  <si>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</si>
  <si>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</si>
  <si>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</si>
  <si>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</si>
  <si>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</si>
  <si>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</si>
  <si>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</si>
  <si>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</si>
  <si>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</si>
  <si>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</si>
  <si>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</si>
  <si>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</si>
  <si>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</si>
  <si>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</si>
  <si>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</si>
  <si>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</si>
  <si>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</si>
  <si>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</si>
  <si>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</si>
  <si>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</si>
  <si>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</si>
  <si>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</si>
  <si>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</si>
  <si>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</si>
  <si>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</si>
  <si>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</si>
  <si>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</si>
  <si>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</si>
  <si>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</si>
  <si>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</si>
  <si>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</si>
  <si>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</si>
  <si>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</si>
  <si>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</si>
  <si>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</si>
  <si>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</si>
  <si>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</si>
  <si>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</si>
  <si>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</si>
  <si>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</si>
  <si>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</si>
  <si>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</si>
  <si>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</si>
  <si>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</si>
  <si>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</si>
  <si>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</si>
  <si>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</si>
  <si>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</si>
  <si>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</si>
  <si>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</si>
  <si>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</si>
  <si>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</si>
  <si>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</si>
  <si>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</si>
  <si>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</si>
  <si>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</si>
  <si>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</si>
  <si>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</si>
  <si>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</si>
  <si>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</si>
  <si>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</si>
  <si>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</si>
  <si>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</si>
  <si>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</si>
  <si>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</si>
  <si>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</si>
  <si>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</si>
  <si>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</si>
  <si>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1.</t>
  </si>
  <si>
    <t>1.1.</t>
  </si>
  <si>
    <t>Activo Corriente</t>
  </si>
  <si>
    <t>1.1.1.</t>
  </si>
  <si>
    <t>1.1.1.01.</t>
  </si>
  <si>
    <t>Efectivo</t>
  </si>
  <si>
    <t>1.1.1.01.02.02.3.00000.02</t>
  </si>
  <si>
    <t>Fideicomiso Inmobiliario Poder Judicial</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</si>
  <si>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</si>
  <si>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</si>
  <si>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</si>
  <si>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</si>
  <si>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</si>
  <si>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</si>
  <si>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</si>
  <si>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</si>
  <si>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</si>
  <si>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</si>
  <si>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</si>
  <si>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Ministerio de Hacienda</t>
  </si>
  <si>
    <t>1.1.3.06.02.01.0.11206.01</t>
  </si>
  <si>
    <t>1.1.3.06.02.01.0.11206.02</t>
  </si>
  <si>
    <t>1.1.3.06.02.01.0.11206.03</t>
  </si>
  <si>
    <t>1.1.3.06.02.01.0.11206.05</t>
  </si>
  <si>
    <t>1.1.3.09.</t>
  </si>
  <si>
    <t>Anticipos a corto plazo</t>
  </si>
  <si>
    <t>1.1.3.98.</t>
  </si>
  <si>
    <t>Otras cuentas a cobrar a corto plazo</t>
  </si>
  <si>
    <t>1.1.3.99.</t>
  </si>
  <si>
    <t>1.1.4.</t>
  </si>
  <si>
    <t>1.1.4.01.</t>
  </si>
  <si>
    <t>Productos químicos y conexos</t>
  </si>
  <si>
    <t>Herramientas, repuestos y accesorios</t>
  </si>
  <si>
    <t>1.1.9.</t>
  </si>
  <si>
    <t>1.1.9.01.</t>
  </si>
  <si>
    <t>1.2.</t>
  </si>
  <si>
    <t>Activo No Corriente</t>
  </si>
  <si>
    <t>1.2.3.</t>
  </si>
  <si>
    <t>1.2.3.98.</t>
  </si>
  <si>
    <t>1.2.5.</t>
  </si>
  <si>
    <t>Bienes no concesionados</t>
  </si>
  <si>
    <t>1.2.5.01.</t>
  </si>
  <si>
    <t>Revaluaciones</t>
  </si>
  <si>
    <t>1.2.5.03.</t>
  </si>
  <si>
    <t>Activos biológicos no concesionados</t>
  </si>
  <si>
    <t>Semovientes</t>
  </si>
  <si>
    <t>1.2.5.04.</t>
  </si>
  <si>
    <t>1.2.5.05.</t>
  </si>
  <si>
    <t>Bienes históricos y culturales</t>
  </si>
  <si>
    <t>1.2.5.08.</t>
  </si>
  <si>
    <t>Bienes intangibles no concesionados</t>
  </si>
  <si>
    <t>Software y programas</t>
  </si>
  <si>
    <t>1.2.5.99.</t>
  </si>
  <si>
    <t>1.2.7.</t>
  </si>
  <si>
    <t>1.2.7.04.</t>
  </si>
  <si>
    <t>2.1.</t>
  </si>
  <si>
    <t>2.1.1.</t>
  </si>
  <si>
    <t>2.1.1.01.</t>
  </si>
  <si>
    <t>2.1.1.02.</t>
  </si>
  <si>
    <t>2.1.1.03.</t>
  </si>
  <si>
    <t>2.1.1.99.</t>
  </si>
  <si>
    <t>3.1.</t>
  </si>
  <si>
    <t>3.1.1.</t>
  </si>
  <si>
    <t>3.1.1.01.</t>
  </si>
  <si>
    <t>Capital inicial</t>
  </si>
  <si>
    <t>3.1.3.</t>
  </si>
  <si>
    <t>3.1.3.01.</t>
  </si>
  <si>
    <t>Revaluación de bienes</t>
  </si>
  <si>
    <t>3.1.5.</t>
  </si>
  <si>
    <t>Resultados acumulados</t>
  </si>
  <si>
    <t>3.1.5.01.</t>
  </si>
  <si>
    <t>3.1.5.02.</t>
  </si>
  <si>
    <t>4.6.</t>
  </si>
  <si>
    <t>Transferencias</t>
  </si>
  <si>
    <t>4.6.1.</t>
  </si>
  <si>
    <t>Transferencias corrientes</t>
  </si>
  <si>
    <t>4.6.1.02.</t>
  </si>
  <si>
    <t>4.6.2.</t>
  </si>
  <si>
    <t>Transferencias de capital</t>
  </si>
  <si>
    <t>4.6.2.02.</t>
  </si>
  <si>
    <t>4.9.</t>
  </si>
  <si>
    <t>Otros ingresos</t>
  </si>
  <si>
    <t>4.9.1.</t>
  </si>
  <si>
    <t>4.9.1.02.</t>
  </si>
  <si>
    <t>Diferencias de cambio positivas por pasivos</t>
  </si>
  <si>
    <t>4.9.9.</t>
  </si>
  <si>
    <t>4.9.9.99.</t>
  </si>
  <si>
    <t>Ingresos y resultados positivos varios</t>
  </si>
  <si>
    <t>5.1.</t>
  </si>
  <si>
    <t>Gastos de funcionamiento</t>
  </si>
  <si>
    <t>5.1.1.</t>
  </si>
  <si>
    <t>Gastos en personal</t>
  </si>
  <si>
    <t>5.1.1.01.</t>
  </si>
  <si>
    <t>Remuneraciones Básicas</t>
  </si>
  <si>
    <t>5.1.1.02.</t>
  </si>
  <si>
    <t>Remuneraciones eventuales</t>
  </si>
  <si>
    <t>5.1.1.03.</t>
  </si>
  <si>
    <t>Incentivos salariales</t>
  </si>
  <si>
    <t>5.1.1.04.</t>
  </si>
  <si>
    <t>5.1.1.05.</t>
  </si>
  <si>
    <t>5.1.2.</t>
  </si>
  <si>
    <t>Servicios</t>
  </si>
  <si>
    <t>5.1.2.01.</t>
  </si>
  <si>
    <t>5.1.2.02.</t>
  </si>
  <si>
    <t>Servicios básicos</t>
  </si>
  <si>
    <t>5.1.2.03.</t>
  </si>
  <si>
    <t>Servicios comerciales y financieros</t>
  </si>
  <si>
    <t>5.1.2.04.</t>
  </si>
  <si>
    <t>Servicios de gestión y apoyo</t>
  </si>
  <si>
    <t>5.1.2.05.</t>
  </si>
  <si>
    <t>Gastos de viaje y transporte</t>
  </si>
  <si>
    <t>5.1.2.06.</t>
  </si>
  <si>
    <t>5.1.2.07.</t>
  </si>
  <si>
    <t>Capacitación y protocolo</t>
  </si>
  <si>
    <t>5.1.2.08.</t>
  </si>
  <si>
    <t>Mantenimiento y reparaciones</t>
  </si>
  <si>
    <t>5.1.3.</t>
  </si>
  <si>
    <t>Materiales y suministros consumidos</t>
  </si>
  <si>
    <t>5.1.3.01.</t>
  </si>
  <si>
    <t>5.1.3.02.</t>
  </si>
  <si>
    <t>Alimentos y productos agropecuarios</t>
  </si>
  <si>
    <t>5.1.3.03.</t>
  </si>
  <si>
    <t>5.1.3.04.</t>
  </si>
  <si>
    <t>5.1.3.99.</t>
  </si>
  <si>
    <t>5.1.4.</t>
  </si>
  <si>
    <t>5.1.4.01.</t>
  </si>
  <si>
    <t>Consumo de bienes no concesionados</t>
  </si>
  <si>
    <t>5.4.</t>
  </si>
  <si>
    <t>5.4.1.</t>
  </si>
  <si>
    <t>5.4.1.01.</t>
  </si>
  <si>
    <t>5.4.1.02.</t>
  </si>
  <si>
    <t>5.4.1.03.</t>
  </si>
  <si>
    <t>5.9.</t>
  </si>
  <si>
    <t>Otros gastos</t>
  </si>
  <si>
    <t>5.9.1.</t>
  </si>
  <si>
    <t>5.9.1.02.</t>
  </si>
  <si>
    <t>5.9.9.</t>
  </si>
  <si>
    <t>5.9.9.02.</t>
  </si>
  <si>
    <t>Impuestos, multas y recargos moratorios</t>
  </si>
  <si>
    <t>Impuestos</t>
  </si>
  <si>
    <t>5.9.9.99.</t>
  </si>
  <si>
    <t>Gastos y resultados negativos varios</t>
  </si>
  <si>
    <t xml:space="preserve">2-Transitorios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</si>
  <si>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</si>
  <si>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</si>
  <si>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</si>
  <si>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</si>
  <si>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</si>
  <si>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</si>
  <si>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</si>
  <si>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</si>
  <si>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</si>
  <si>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</si>
  <si>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</si>
  <si>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</si>
  <si>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</si>
  <si>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</si>
  <si>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</si>
  <si>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</si>
  <si>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</si>
  <si>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</si>
  <si>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</si>
  <si>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</si>
  <si>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</si>
  <si>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</si>
  <si>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</si>
  <si>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</si>
  <si>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</si>
  <si>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</si>
  <si>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</si>
  <si>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</si>
  <si>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</si>
  <si>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</si>
  <si>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</si>
  <si>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</si>
  <si>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</si>
  <si>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</si>
  <si>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</si>
  <si>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</si>
  <si>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</si>
  <si>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</si>
  <si>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</si>
  <si>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</si>
  <si>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</si>
  <si>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</si>
  <si>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</si>
  <si>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</si>
  <si>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</si>
  <si>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</si>
  <si>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</si>
  <si>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</si>
  <si>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</si>
  <si>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</si>
  <si>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</si>
  <si>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</si>
  <si>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</si>
  <si>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</si>
  <si>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Relación Plan de Cuentas con Estados Financieros</t>
  </si>
  <si>
    <t>Estado de Cambios en el Patrimonio</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</si>
  <si>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</si>
  <si>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</si>
  <si>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</si>
  <si>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</si>
  <si>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</si>
  <si>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</si>
  <si>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</si>
  <si>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</si>
  <si>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</si>
  <si>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</si>
  <si>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</si>
  <si>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</si>
  <si>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</si>
  <si>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</si>
  <si>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</si>
  <si>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</si>
  <si>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</si>
  <si>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</si>
  <si>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</si>
  <si>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</si>
  <si>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</si>
  <si>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</si>
  <si>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</si>
  <si>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</si>
  <si>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</si>
  <si>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</si>
  <si>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</si>
  <si>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</si>
  <si>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</si>
  <si>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</si>
  <si>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</si>
  <si>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</si>
  <si>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</si>
  <si>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</si>
  <si>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</si>
  <si>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</si>
  <si>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</si>
  <si>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</si>
  <si>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</si>
  <si>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</si>
  <si>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</si>
  <si>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</si>
  <si>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061115</t>
  </si>
  <si>
    <t>012116</t>
  </si>
  <si>
    <t>015116</t>
  </si>
  <si>
    <t>Alquiler de equipo de cómputo para el I Circuito Judicial de San José y Periferia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</si>
  <si>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</si>
  <si>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</si>
  <si>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</si>
  <si>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</si>
  <si>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</si>
  <si>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</si>
  <si>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</si>
  <si>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</si>
  <si>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5.1.7.</t>
  </si>
  <si>
    <t>5.1.7.02.</t>
  </si>
  <si>
    <t>Deterioro de cuentas a cobrar</t>
  </si>
  <si>
    <t>Otros resultados negativos</t>
  </si>
  <si>
    <t>Poder Judicial</t>
  </si>
  <si>
    <t xml:space="preserve"> Balance General</t>
  </si>
  <si>
    <t>NOTA 01 Y 02 SON LAS DE CERTIFICACION</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</si>
  <si>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</si>
  <si>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</si>
  <si>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</si>
  <si>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</si>
  <si>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</si>
  <si>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</si>
  <si>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</si>
  <si>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</si>
  <si>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</si>
  <si>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</si>
  <si>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</si>
  <si>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</si>
  <si>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</si>
  <si>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</si>
  <si>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</si>
  <si>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</si>
  <si>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</si>
  <si>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</si>
  <si>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</si>
  <si>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</si>
  <si>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</si>
  <si>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</si>
  <si>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</si>
  <si>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</si>
  <si>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</si>
  <si>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</si>
  <si>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</si>
  <si>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</si>
  <si>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</si>
  <si>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</si>
  <si>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</si>
  <si>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</si>
  <si>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</si>
  <si>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</si>
  <si>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</si>
  <si>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</si>
  <si>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</si>
  <si>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</si>
  <si>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</si>
  <si>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</si>
  <si>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</si>
  <si>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</si>
  <si>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</si>
  <si>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</si>
  <si>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</si>
  <si>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</si>
  <si>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</si>
  <si>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</si>
  <si>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</si>
  <si>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</si>
  <si>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</si>
  <si>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</si>
  <si>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</si>
  <si>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</si>
  <si>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</si>
  <si>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</si>
  <si>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</si>
  <si>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</si>
  <si>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</si>
  <si>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</si>
  <si>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</si>
  <si>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</si>
  <si>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</si>
  <si>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</si>
  <si>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</si>
  <si>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</si>
  <si>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</si>
  <si>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</si>
  <si>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</si>
  <si>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</si>
  <si>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</si>
  <si>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</si>
  <si>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</si>
  <si>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</si>
  <si>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</si>
  <si>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</si>
  <si>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</si>
  <si>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</si>
  <si>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</si>
  <si>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</si>
  <si>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</si>
  <si>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</si>
  <si>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</si>
  <si>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</si>
  <si>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</si>
  <si>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</si>
  <si>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</si>
  <si>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</si>
  <si>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</si>
  <si>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</si>
  <si>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</si>
  <si>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</si>
  <si>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</si>
  <si>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</si>
  <si>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</si>
  <si>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</si>
  <si>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</si>
  <si>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</si>
  <si>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</si>
  <si>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</si>
  <si>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</si>
  <si>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</si>
  <si>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</si>
  <si>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</si>
  <si>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</si>
  <si>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</si>
  <si>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</si>
  <si>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</si>
  <si>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</si>
  <si>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</si>
  <si>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</si>
  <si>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</si>
  <si>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</si>
  <si>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</si>
  <si>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</si>
  <si>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</si>
  <si>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</si>
  <si>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</si>
  <si>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</si>
  <si>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</si>
  <si>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</si>
  <si>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</si>
  <si>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</si>
  <si>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</si>
  <si>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</si>
  <si>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</si>
  <si>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</si>
  <si>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</si>
  <si>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</si>
  <si>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</si>
  <si>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</si>
  <si>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</si>
  <si>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</si>
  <si>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</si>
  <si>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</si>
  <si>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</si>
  <si>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</si>
  <si>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</si>
  <si>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</si>
  <si>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</si>
  <si>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</si>
  <si>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</si>
  <si>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</si>
  <si>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</si>
  <si>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</si>
  <si>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</si>
  <si>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</si>
  <si>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</si>
  <si>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</si>
  <si>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</si>
  <si>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</si>
  <si>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</si>
  <si>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</si>
  <si>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</si>
  <si>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</si>
  <si>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</si>
  <si>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</si>
  <si>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</si>
  <si>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</si>
  <si>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</si>
  <si>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</si>
  <si>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</si>
  <si>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</si>
  <si>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</si>
  <si>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</si>
  <si>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</si>
  <si>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</si>
  <si>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</si>
  <si>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</si>
  <si>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</si>
  <si>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</si>
  <si>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</si>
  <si>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</si>
  <si>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</si>
  <si>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</si>
  <si>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</si>
  <si>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</si>
  <si>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</si>
  <si>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</si>
  <si>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</si>
  <si>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</si>
  <si>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</si>
  <si>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</si>
  <si>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</si>
  <si>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</si>
  <si>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</si>
  <si>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</si>
  <si>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</si>
  <si>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</si>
  <si>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</si>
  <si>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</si>
  <si>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</si>
  <si>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</si>
  <si>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</si>
  <si>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</si>
  <si>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</si>
  <si>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</si>
  <si>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</si>
  <si>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</si>
  <si>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</si>
  <si>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</si>
  <si>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</si>
  <si>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</si>
  <si>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</si>
  <si>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</si>
  <si>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</si>
  <si>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</si>
  <si>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</si>
  <si>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</si>
  <si>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</si>
  <si>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</si>
  <si>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</si>
  <si>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</si>
  <si>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</si>
  <si>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</si>
  <si>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</si>
  <si>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</si>
  <si>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</si>
  <si>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</si>
  <si>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</si>
  <si>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</si>
  <si>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</si>
  <si>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</si>
  <si>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</si>
  <si>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</si>
  <si>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</si>
  <si>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</si>
  <si>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</si>
  <si>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</si>
  <si>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</si>
  <si>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</si>
  <si>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</si>
  <si>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</si>
  <si>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</si>
  <si>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</si>
  <si>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</si>
  <si>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</si>
  <si>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</si>
  <si>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</si>
  <si>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</si>
  <si>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</si>
  <si>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</si>
  <si>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</si>
  <si>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</si>
  <si>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</si>
  <si>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</si>
  <si>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</si>
  <si>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</si>
  <si>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</si>
  <si>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</si>
  <si>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</si>
  <si>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</si>
  <si>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</si>
  <si>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</si>
  <si>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</si>
  <si>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</si>
  <si>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</si>
  <si>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</si>
  <si>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</si>
  <si>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</si>
  <si>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</si>
  <si>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</si>
  <si>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</si>
  <si>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</si>
  <si>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</si>
  <si>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</si>
  <si>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</si>
  <si>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</si>
  <si>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</si>
  <si>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</si>
  <si>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</si>
  <si>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</si>
  <si>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</si>
  <si>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</si>
  <si>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</si>
  <si>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</si>
  <si>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</si>
  <si>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</si>
  <si>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</si>
  <si>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</si>
  <si>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</si>
  <si>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</si>
  <si>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</si>
  <si>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</si>
  <si>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</si>
  <si>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</si>
  <si>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</si>
  <si>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</si>
  <si>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</si>
  <si>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</si>
  <si>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</si>
  <si>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</si>
  <si>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</si>
  <si>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</si>
  <si>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</si>
  <si>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</si>
  <si>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</si>
  <si>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</si>
  <si>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</si>
  <si>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</si>
  <si>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</si>
  <si>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</si>
  <si>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</si>
  <si>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</si>
  <si>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</si>
  <si>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</si>
  <si>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</si>
  <si>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</si>
  <si>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</si>
  <si>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</si>
  <si>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</si>
  <si>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</si>
  <si>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</si>
  <si>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</si>
  <si>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</si>
  <si>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</si>
  <si>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</si>
  <si>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</si>
  <si>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</si>
  <si>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</si>
  <si>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</si>
  <si>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</si>
  <si>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</si>
  <si>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</si>
  <si>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</si>
  <si>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</si>
  <si>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</si>
  <si>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</si>
  <si>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</si>
  <si>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</si>
  <si>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</si>
  <si>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</si>
  <si>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</si>
  <si>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</si>
  <si>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</si>
  <si>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</si>
  <si>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</si>
  <si>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</si>
  <si>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</si>
  <si>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</si>
  <si>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</si>
  <si>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</si>
  <si>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</si>
  <si>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</si>
  <si>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</si>
  <si>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</si>
  <si>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</si>
  <si>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</si>
  <si>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</si>
  <si>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</si>
  <si>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</si>
  <si>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</si>
  <si>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</si>
  <si>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</si>
  <si>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</si>
  <si>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</si>
  <si>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</si>
  <si>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</si>
  <si>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</si>
  <si>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</si>
  <si>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</si>
  <si>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</si>
  <si>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</si>
  <si>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</si>
  <si>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</si>
  <si>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</si>
  <si>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</si>
  <si>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</si>
  <si>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</si>
  <si>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</si>
  <si>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</si>
  <si>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</si>
  <si>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</si>
  <si>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</si>
  <si>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</si>
  <si>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</si>
  <si>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</si>
  <si>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</si>
  <si>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</si>
  <si>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</si>
  <si>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</si>
  <si>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</si>
  <si>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</si>
  <si>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</si>
  <si>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</si>
  <si>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</si>
  <si>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</si>
  <si>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</si>
  <si>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</si>
  <si>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</si>
  <si>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</si>
  <si>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</si>
  <si>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</si>
  <si>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</si>
  <si>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</si>
  <si>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</si>
  <si>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</si>
  <si>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</si>
  <si>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</si>
  <si>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</si>
  <si>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</si>
  <si>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</si>
  <si>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</si>
  <si>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</si>
  <si>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</si>
  <si>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</si>
  <si>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</si>
  <si>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</si>
  <si>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</si>
  <si>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</si>
  <si>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</si>
  <si>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</si>
  <si>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</si>
  <si>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</si>
  <si>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</si>
  <si>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</si>
  <si>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</si>
  <si>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</si>
  <si>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</si>
  <si>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</si>
  <si>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</si>
  <si>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</si>
  <si>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</si>
  <si>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</si>
  <si>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</si>
  <si>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</si>
  <si>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</si>
  <si>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</si>
  <si>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</si>
  <si>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</si>
  <si>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</si>
  <si>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</si>
  <si>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</si>
  <si>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</si>
  <si>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</si>
  <si>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</si>
  <si>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</si>
  <si>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</si>
  <si>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</si>
  <si>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</si>
  <si>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</si>
  <si>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</si>
  <si>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</si>
  <si>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</si>
  <si>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</si>
  <si>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</si>
  <si>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</si>
  <si>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</si>
  <si>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</si>
  <si>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</si>
  <si>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</si>
  <si>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</si>
  <si>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</si>
  <si>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</si>
  <si>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</si>
  <si>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</si>
  <si>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</si>
  <si>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</si>
  <si>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</si>
  <si>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</si>
  <si>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</si>
  <si>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</si>
  <si>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</si>
  <si>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</si>
  <si>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</si>
  <si>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</si>
  <si>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</si>
  <si>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</si>
  <si>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</si>
  <si>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</si>
  <si>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</si>
  <si>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</si>
  <si>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</si>
  <si>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</si>
  <si>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</si>
  <si>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</si>
  <si>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</si>
  <si>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</si>
  <si>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</si>
  <si>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</si>
  <si>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</si>
  <si>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</si>
  <si>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</si>
  <si>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</si>
  <si>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</si>
  <si>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</si>
  <si>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</si>
  <si>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</si>
  <si>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</si>
  <si>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</si>
  <si>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</si>
  <si>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</si>
  <si>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</si>
  <si>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</si>
  <si>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</si>
  <si>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</si>
  <si>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</si>
  <si>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</si>
  <si>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</si>
  <si>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</si>
  <si>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</si>
  <si>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</si>
  <si>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</si>
  <si>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</si>
  <si>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</si>
  <si>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</si>
  <si>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</si>
  <si>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</si>
  <si>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</si>
  <si>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</si>
  <si>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</si>
  <si>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</si>
  <si>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</si>
  <si>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</si>
  <si>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</si>
  <si>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</si>
  <si>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</si>
  <si>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</si>
  <si>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</si>
  <si>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</si>
  <si>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</si>
  <si>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</si>
  <si>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</si>
  <si>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</si>
  <si>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</si>
  <si>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</si>
  <si>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</si>
  <si>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</si>
  <si>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</si>
  <si>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</si>
  <si>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</si>
  <si>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</si>
  <si>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</si>
  <si>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</si>
  <si>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</si>
  <si>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</si>
  <si>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</si>
  <si>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</si>
  <si>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</si>
  <si>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</si>
  <si>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</si>
  <si>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</si>
  <si>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</si>
  <si>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</si>
  <si>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</si>
  <si>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</si>
  <si>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</si>
  <si>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</si>
  <si>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</si>
  <si>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</si>
  <si>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</si>
  <si>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</si>
  <si>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</si>
  <si>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</si>
  <si>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</si>
  <si>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</si>
  <si>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</si>
  <si>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</si>
  <si>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</si>
  <si>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</si>
  <si>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</si>
  <si>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</si>
  <si>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</si>
  <si>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</si>
  <si>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</si>
  <si>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</si>
  <si>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</si>
  <si>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</si>
  <si>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</si>
  <si>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</si>
  <si>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</si>
  <si>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</si>
  <si>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</si>
  <si>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</si>
  <si>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</si>
  <si>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</si>
  <si>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</si>
  <si>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</si>
  <si>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</si>
  <si>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</si>
  <si>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</si>
  <si>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</si>
  <si>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</si>
  <si>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</si>
  <si>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</si>
  <si>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</si>
  <si>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</si>
  <si>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</si>
  <si>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</si>
  <si>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</si>
  <si>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</si>
  <si>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</si>
  <si>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</si>
  <si>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</si>
  <si>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</si>
  <si>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</si>
  <si>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</si>
  <si>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</si>
  <si>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</si>
  <si>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</si>
  <si>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</si>
  <si>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</si>
  <si>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</si>
  <si>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</si>
  <si>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</si>
  <si>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</si>
  <si>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</si>
  <si>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</si>
  <si>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</si>
  <si>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</si>
  <si>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</si>
  <si>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</si>
  <si>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</si>
  <si>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</si>
  <si>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</si>
  <si>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</si>
  <si>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</si>
  <si>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2-300-042155</t>
  </si>
  <si>
    <t xml:space="preserve">                        ( Actualmente no existen)</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</si>
  <si>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</si>
  <si>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</si>
  <si>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</si>
  <si>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</si>
  <si>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</si>
  <si>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</si>
  <si>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</si>
  <si>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</si>
  <si>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</si>
  <si>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</si>
  <si>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</si>
  <si>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</si>
  <si>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</si>
  <si>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</si>
  <si>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</si>
  <si>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</si>
  <si>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</si>
  <si>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</si>
  <si>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</si>
  <si>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</si>
  <si>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</si>
  <si>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</si>
  <si>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</si>
  <si>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</si>
  <si>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</si>
  <si>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</si>
  <si>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</si>
  <si>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</si>
  <si>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</si>
  <si>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</si>
  <si>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</si>
  <si>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</si>
  <si>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</si>
  <si>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</si>
  <si>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</si>
  <si>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</si>
  <si>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</si>
  <si>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</si>
  <si>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</si>
  <si>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</si>
  <si>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</si>
  <si>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</si>
  <si>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</si>
  <si>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</si>
  <si>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</si>
  <si>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</si>
  <si>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</si>
  <si>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</si>
  <si>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</si>
  <si>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</si>
  <si>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</si>
  <si>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</si>
  <si>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</si>
  <si>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</si>
  <si>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</si>
  <si>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Transferencias a cobrar corto plazo:</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</si>
  <si>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</si>
  <si>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</si>
  <si>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</si>
  <si>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</si>
  <si>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</si>
  <si>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</si>
  <si>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</si>
  <si>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</si>
  <si>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</si>
  <si>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</si>
  <si>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</si>
  <si>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</si>
  <si>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</si>
  <si>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</si>
  <si>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</si>
  <si>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</si>
  <si>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</si>
  <si>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</si>
  <si>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</si>
  <si>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</si>
  <si>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</si>
  <si>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</si>
  <si>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</si>
  <si>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</si>
  <si>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</si>
  <si>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</si>
  <si>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</si>
  <si>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</si>
  <si>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</si>
  <si>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</si>
  <si>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</si>
  <si>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</si>
  <si>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</si>
  <si>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</si>
  <si>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</si>
  <si>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</si>
  <si>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</si>
  <si>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</si>
  <si>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</si>
  <si>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</si>
  <si>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</si>
  <si>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</si>
  <si>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</si>
  <si>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</si>
  <si>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</si>
  <si>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</si>
  <si>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</si>
  <si>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</si>
  <si>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</si>
  <si>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</si>
  <si>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</si>
  <si>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</si>
  <si>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</si>
  <si>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</si>
  <si>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Ministerio de Hacienda (1)</t>
  </si>
  <si>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</si>
  <si>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</si>
  <si>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</si>
  <si>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</si>
  <si>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</si>
  <si>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</si>
  <si>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</si>
  <si>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</si>
  <si>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</si>
  <si>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</si>
  <si>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</si>
  <si>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</si>
  <si>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</si>
  <si>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</si>
  <si>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</si>
  <si>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</si>
  <si>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</si>
  <si>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</si>
  <si>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</si>
  <si>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</si>
  <si>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</si>
  <si>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</si>
  <si>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</si>
  <si>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</si>
  <si>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</si>
  <si>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</si>
  <si>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</si>
  <si>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</si>
  <si>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</si>
  <si>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</si>
  <si>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</si>
  <si>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</si>
  <si>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</si>
  <si>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</si>
  <si>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</si>
  <si>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</si>
  <si>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</si>
  <si>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</si>
  <si>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</si>
  <si>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</si>
  <si>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</si>
  <si>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</si>
  <si>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</si>
  <si>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</si>
  <si>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</si>
  <si>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</si>
  <si>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</si>
  <si>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</si>
  <si>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</si>
  <si>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</si>
  <si>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</si>
  <si>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</si>
  <si>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</si>
  <si>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</si>
  <si>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</si>
  <si>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</si>
  <si>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</si>
  <si>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</si>
  <si>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</si>
  <si>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</si>
  <si>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</si>
  <si>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</si>
  <si>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</si>
  <si>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</si>
  <si>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</si>
  <si>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</si>
  <si>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</si>
  <si>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</si>
  <si>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</si>
  <si>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2)</t>
  </si>
  <si>
    <t>Pasivo por cargas patronales</t>
  </si>
  <si>
    <t>3)</t>
  </si>
  <si>
    <t>4)</t>
  </si>
  <si>
    <t>5)</t>
  </si>
  <si>
    <t>6)</t>
  </si>
  <si>
    <t>7)</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</si>
  <si>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</si>
  <si>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</si>
  <si>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</si>
  <si>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</si>
  <si>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</si>
  <si>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</si>
  <si>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</si>
  <si>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</si>
  <si>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</si>
  <si>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</si>
  <si>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</si>
  <si>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</si>
  <si>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</si>
  <si>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</si>
  <si>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</si>
  <si>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</si>
  <si>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</si>
  <si>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</si>
  <si>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</si>
  <si>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</si>
  <si>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</si>
  <si>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20)</t>
  </si>
  <si>
    <t>Partida  Bienes Duraderos (5)</t>
  </si>
  <si>
    <t>21)</t>
  </si>
  <si>
    <t>Total de la partida 5</t>
  </si>
  <si>
    <t>Partida Transferencias Corrientes (6)</t>
  </si>
  <si>
    <t>22)</t>
  </si>
  <si>
    <t>23)</t>
  </si>
  <si>
    <t>24)</t>
  </si>
  <si>
    <t>25)</t>
  </si>
  <si>
    <t>Gastos no presupuestarios</t>
  </si>
  <si>
    <t>26)</t>
  </si>
  <si>
    <t>Depreciación  y amortización de activos</t>
  </si>
  <si>
    <t>27)</t>
  </si>
  <si>
    <t>Resultados negativos por tendencia y por exposición a la inflación</t>
  </si>
  <si>
    <t>Total</t>
  </si>
  <si>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</si>
  <si>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</si>
  <si>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</si>
  <si>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ANEXO A</t>
  </si>
  <si>
    <t>28)</t>
  </si>
  <si>
    <t>29)</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</si>
  <si>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</si>
  <si>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</si>
  <si>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</si>
  <si>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</si>
  <si>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</si>
  <si>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</si>
  <si>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</si>
  <si>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</si>
  <si>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</si>
  <si>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</si>
  <si>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</si>
  <si>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</si>
  <si>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</si>
  <si>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</si>
  <si>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</si>
  <si>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</si>
  <si>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</si>
  <si>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</si>
  <si>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</si>
  <si>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</si>
  <si>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</si>
  <si>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</si>
  <si>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</si>
  <si>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</si>
  <si>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</si>
  <si>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</si>
  <si>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</si>
  <si>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</si>
  <si>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</si>
  <si>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</si>
  <si>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</si>
  <si>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</si>
  <si>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</si>
  <si>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</si>
  <si>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</si>
  <si>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</si>
  <si>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</si>
  <si>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</si>
  <si>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</si>
  <si>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</si>
  <si>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</si>
  <si>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</si>
  <si>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</si>
  <si>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Nota N° 84</t>
  </si>
  <si>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</si>
  <si>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</si>
  <si>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El detalle se muestra en la hoja " Estado Evolución de Bienes"</t>
  </si>
  <si>
    <t xml:space="preserve">Colones </t>
  </si>
  <si>
    <t>En miles de colones</t>
  </si>
  <si>
    <t xml:space="preserve">                  En miles de colones</t>
  </si>
  <si>
    <t xml:space="preserve">       En miles de colones</t>
  </si>
  <si>
    <t xml:space="preserve">              En miles de colones</t>
  </si>
  <si>
    <t>Aporte Patronal ASOSEJUD</t>
  </si>
  <si>
    <t>En miles de Colones</t>
  </si>
  <si>
    <t>Cuenta no devengadas presupuestriamente del 
FJPPJ</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</si>
  <si>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</si>
  <si>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Colones</t>
  </si>
  <si>
    <t>Total en colones</t>
  </si>
  <si>
    <t>Las justificaciones de las diferencias se detallan en el anexo A (este se encuentra en colones).</t>
  </si>
  <si>
    <t>MBA. María Antonieta Herrera Charraun</t>
  </si>
  <si>
    <t>Reclasificación del gasto al activo según SICA</t>
  </si>
  <si>
    <t xml:space="preserve"> de Tecapro </t>
  </si>
  <si>
    <t xml:space="preserve">ACLARACION Proceso de integración del sistema contable  se encuenta en proceso de paralelo y pruebas, actualmente </t>
  </si>
  <si>
    <t>la operativa contable se registra de forma manual utilizando la herramienta de  Excel, módulos no integrados y el sistema</t>
  </si>
  <si>
    <t>(En miles de colones)</t>
  </si>
  <si>
    <t>Lic. Luis Guillermo Vásquez Ureña</t>
  </si>
  <si>
    <t xml:space="preserve">Jefe  Subproceso de Contabilidad </t>
  </si>
  <si>
    <t>Jefa Proceso Presupuestario-Contable</t>
  </si>
  <si>
    <r>
      <t xml:space="preserve">El  Decreto Ejecutivo establece la implementación de la normativa contable internacional a partir del mes de enero de 2017. </t>
    </r>
    <r>
      <rPr>
        <sz val="11"/>
        <color rgb="FF000000"/>
        <rFont val="Arial Narrow"/>
        <family val="2"/>
      </rPr>
      <t xml:space="preserve">
</t>
    </r>
  </si>
  <si>
    <t xml:space="preserve">Periodo 2016 </t>
  </si>
  <si>
    <t>No</t>
  </si>
  <si>
    <t>Proceso de depuración de los registros auxiliares de propiedad, planta y equipo no está avanzando con celeridad</t>
  </si>
  <si>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Carlos Chinchilla Sandí , portador de la cedula de identidad 01-0599-0012, CERTIFICA  QUE: Los Estados Financieros del Poder Judicial cumplen con las Normas Internacionales de Contabilidad del Sector Publico (NICSP). Esta percepción puede cambiar si en la marcha aparecen cuentas y nuevos requerimientos que requieran cambiar esta declaración.</t>
    </r>
  </si>
  <si>
    <t xml:space="preserve">En este se incluye el monto correspondiente al registro del Capital Inicial. Según la directriz DCN-1542-2013 del 18 de diciembre del Ministerio de Hacienda la cual dicta lo siguiente: 
“Establecer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Por lo anterior, se realiza el registro por un monto por ¢83.363.856.036,40, en la cuenta de Patrimonio Inicial. Los montos y conceptos que conforman el total de activos fijos netos se indican en el cuadro de “Desglose de Activos Fijos al 31 de diciembre 2013” que se muestra más adelante. Cabe mencionar, que este monto se desprende de lo reportado en el Balance General de Diciembre 2013 por concepto de Activos no Financieros ¢125.304.249.226,93, menos el rubro de Vehículos en tránsito los cuales se encuentran pendientes de entregar a la agencia como parte de pago, la Reevaluación de Terreros, Reevaluación de Edificios Preexistentes y Depreciación Acumulada por Reevaluación de Edificios Preexistentes, la Reevaluación de Terrenos Construidos y los Depósitos en Garantía (Derechos telefónicos, Derechos de energía eléctrica, Servicios de agua, Garantía Ambiental y Depósitos en garantía Alquiler) detallados en el cuadro de “Cuentas que no corresponden al Total de Activos no Financieros al 31 de diciembre de 2013” que se detalla a continuación:
</t>
  </si>
  <si>
    <t>El motivo por el cual las reevaluaciones no se consideran dentro del total de activos fijos netos se debe a que al momento de su registro se afecta la cuenta de Patrimonio Reservas por Reevaluación de Activos Fijos.
Con correo del 20 de enero de 2014 se remitió a Contabilidad Nacional las consultas que se tenían sobre los registros que indica la directriz en mención, se dio seguimiento durante todo el mes de enero, y hasta el 3 de febrero se recibe respuesta, en la cual el Lic. Miguel Ángel  Rodríguez Solís indica “No se deben de realizar ajustes al patrimonio según se indica en la DCN-1542-2013, de momento únicamente el registro del Patrimonio Inicial según la recomendación, sobre esta se les enviará un comunicado próximamente”. 
El 23 de junio de 2014 el Macroproceso Financiero Contable recibe el oficio DCN-513-2014 de fecha 19 de junio de 2014, en el cual indican entre otros puntos, dejar sin efecto el ítem 3 del oficio DCN-1542-2013 el cual señala “se deberán realizar ajustes mensuales al Patrimonio con los montos de la depreciación, amortización de los Activos Fijos, igualmente con el deterioro o baja total de cualquier activo que modifique el patrimonio inicial”.</t>
  </si>
  <si>
    <t>REVELACION ACLARATORIA: De conformidad con la Directriz de Contabilidad Nacional No.006-2013 del 26 de junio de 2013 referente al “Registro de Transacciones en Moneda Extranjera”, el tipo de cambio a utilizar para la conversión de las monedas a la moneda funcional será el siguiente: para las cuentas de activo, el tipo de cambio de compra y para las cuentas de pasivo, el tipo de cambio de venta, que emite el Banco Central de Costa Rica para las operaciones con el Sector Público no bancario.</t>
  </si>
  <si>
    <t>Cuenta no devengadas presupuestariamente del 
FJPPJ</t>
  </si>
  <si>
    <t>En  noviembre 2017 la Dirección Ejecutiva, remite a las Administraciones Regionales la Circular N° 168-2017 referente a la solicitud de los vehículos decomisados con corte al 31 de diciembre de 2017.</t>
  </si>
  <si>
    <t>1.1.3.06.02.01.0.11206.07</t>
  </si>
  <si>
    <t>1.1.3.06.02.01.0.11206.08</t>
  </si>
  <si>
    <t>1.1.3.06.02.01.0.11206.10</t>
  </si>
  <si>
    <r>
      <t>(2-6-7)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</si>
  <si>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Pasivo transitorio retenciones 5%</t>
  </si>
  <si>
    <t>x</t>
  </si>
  <si>
    <t>Registro de cuentas de caja única y cuentas por pagar a proveedores</t>
  </si>
  <si>
    <t>SIN NUMERO</t>
  </si>
  <si>
    <t>FIDEICOMISO INMOBILIARIO PODER JUDICIAL 2015</t>
  </si>
  <si>
    <t>DESARROLLO OBRAS, COMPRA DE TERRENO, EDIFICIOS PARA EL PODER JUDICIAL</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</si>
  <si>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06 de febrero de 2018.</t>
  </si>
  <si>
    <t>Ajustes por redondeo de excel</t>
  </si>
  <si>
    <t>Recálculo que se aplica con la transferencia</t>
  </si>
  <si>
    <t>Año 2018</t>
  </si>
  <si>
    <r>
      <t>(1-5)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2018 por concepto de bienes y servicios.</t>
    </r>
  </si>
  <si>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2017, y a enero de 2018 la cual se hará efectiva con el presupuesto 2019.</t>
    </r>
  </si>
  <si>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2017 realizada en enero de 2018, y además la estimación del salario escolar del 2018, que se hará efectiva en enero 2019. </t>
    </r>
  </si>
  <si>
    <t xml:space="preserve">Corresponde a obligaciones contraídas por la Institución en el período actual, con cargo a reservas y pedidos que se encuentran en trámite de cancelación. </t>
  </si>
  <si>
    <t xml:space="preserve">Corresponde a obligaciones contraídas por la Institución en el período actual, con cargo a reservas y pedidos que se encuentran en trámite de cancelación.3 </t>
  </si>
  <si>
    <t xml:space="preserve">Son todos aquellos recursos que tienen su origen por lo establecido en la Ley No. 9514, Ley de Presupuesto Ordinario y Extraordinario de la República para el Ejercicio Económico del 2018, para el periodo comprendido del 1 de enero al 31 de diciembre 2018, cuyo propósito es financiar las operaciones normales de la Institución. Los Ingresos Fijos se utilizan para el pago de planillas de salarios, los Ingresos Variables para el pago de proveedores, aportes, prestaciones legales. </t>
  </si>
  <si>
    <r>
      <t>Son todos aquellos recursos que tienen su origen por lo establecido en la Ley No. 9514, Ley de Presupuesto Ordinario y Extraordinario de la República para el Ejercicio Económico del 2018</t>
    </r>
    <r>
      <rPr>
        <b/>
        <sz val="12"/>
        <rFont val="Arial Narrow"/>
        <family val="2"/>
      </rPr>
      <t xml:space="preserve">, </t>
    </r>
    <r>
      <rPr>
        <sz val="12"/>
        <rFont val="Arial Narrow"/>
        <family val="2"/>
      </rPr>
      <t>para el periodo comprendido del 1 de enero al 31 de diciembre 2018, cuyo propósito es financiar las operaciones normales de la Institución. Los  Ingresos por Transferencia de Capital son para la adquisición de bienes duraderos. Además de los ingresos del Ministerio de Hacienda, en este rubro se registra lo correspondiente a donaciones por un monto de ¢22,324,894,84.</t>
    </r>
  </si>
  <si>
    <t>Pasivo aguinaldo 2018</t>
  </si>
  <si>
    <t>Pasivo Salario Escolar 2018</t>
  </si>
  <si>
    <t>Liquidación de salario escolar registrado en 2017 y devengado presupuestariamente en el 2018</t>
  </si>
  <si>
    <t>Gasto de cargas patronales de 2017, devengado presupuestariamente con 2018</t>
  </si>
  <si>
    <t>Actas contabilizadas en el periodo anterior (2017)  devengadas presupuestariamente en este periodo (2018)</t>
  </si>
  <si>
    <t>Desaprobaciones</t>
  </si>
  <si>
    <t>Monto de actas pendientes de factura en el periodo anterior, devengadas en el periodo actual</t>
  </si>
  <si>
    <t xml:space="preserve">Desaprobaciones </t>
  </si>
  <si>
    <t>Recálculo de actas del periodo anterior</t>
  </si>
  <si>
    <t>Gasto de cargas patronales del periodo anterior 2017, devengado presupuestariamente con 2018</t>
  </si>
  <si>
    <t>Con oficio N° 455-SC-2017 del 10 de diciembre de 2017, se consultó a la Dirección Jurídica sobre la existencia de posibles amenazas de litigios, litigios pendientes, demandas, avalúos, recursos de amparo u otros asuntos legales en donde figure como demandado o demandante el Poder Judicial. De lo cual con oficio N° DJ-541-2018 del 09 de febrero de 2018 la Dirección Jurídica indica que no se tienen notificicacionesen contra del Poder Judicial.</t>
  </si>
  <si>
    <t>Saldos al Inicio  (Diciembre 2017)</t>
  </si>
  <si>
    <t>Acumuladas al inicio (Diciembre 2017)</t>
  </si>
  <si>
    <t>Notas de Crédito</t>
  </si>
  <si>
    <t>Recalculo que se aplica con la transferencia</t>
  </si>
  <si>
    <t>Cargo a Inventarios</t>
  </si>
  <si>
    <t>Descuentos</t>
  </si>
  <si>
    <t>Actas complementarias no afectadas presupuestariamente</t>
  </si>
  <si>
    <t>30)</t>
  </si>
  <si>
    <t>Monto no devengado por diferencial cambiario</t>
  </si>
  <si>
    <t>31)</t>
  </si>
  <si>
    <t>32)</t>
  </si>
  <si>
    <t>33)</t>
  </si>
  <si>
    <t>34)</t>
  </si>
  <si>
    <t>35)</t>
  </si>
  <si>
    <t>Partida  Transferencias de Capital (Fideicomiso) (7)</t>
  </si>
  <si>
    <t>36)</t>
  </si>
  <si>
    <t>Total de la partida 7</t>
  </si>
  <si>
    <t>37)</t>
  </si>
  <si>
    <t>38)</t>
  </si>
  <si>
    <t>39)</t>
  </si>
  <si>
    <t>Una vez suministrada la información por parte de la Unidad Gestión y Desarrollo de la Calidad de este Macroproceso, se revela lo siguiente lo cual corresponde a enero 2018, remitido mediante correo del 19 de febrero de 2018. Con respecto a la información de febrero 2018, a la fecha no ha sido remitida.</t>
  </si>
  <si>
    <t>31 DE MARZO2018</t>
  </si>
  <si>
    <t>Al 31 de Marzo de 2018</t>
  </si>
  <si>
    <t>DEL 01 DE MARZO AL 31 DE MARZO DE 2018</t>
  </si>
  <si>
    <t>Saldos al 31 de marzo 2017</t>
  </si>
  <si>
    <t>AL 31 DE MARZO DE 2018</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</si>
  <si>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periodo 2017, se realizaron salidas al mismo por un monto de ¢ 306,215,448.81 correspondiente a rebajos por cargos diferidos, pagos de honorarios, retenciones de dietas y dietas del comité de vigilancia del Fideicomiso. Y se realizaron aumentos a dicho rubro por un monto de ¢10,577,812,641.00. En marzo de 2018 se realizó un rebajo por cargos diferidos, pagos de honorarios y retenciones de dietas por un monto de ¢ 115,966,022.66.</t>
  </si>
  <si>
    <r>
      <t>Con acuerdo del Consejo Superior sesión Nº 111-16  celebrada el 13 de diciembre del 2016, artículo</t>
    </r>
    <r>
      <rPr>
        <sz val="12"/>
        <rFont val="Times New Roman"/>
        <family val="1"/>
      </rPr>
      <t xml:space="preserve"> XXX, se establece el monto del Fondo de BN Flota en ¢200.000.000.00. Mediante oficio N ° 6548-DP/60-2016-Corregido de fecha 13 de diciembre de 2017 el Departamento de Proveeduría remite al Macroproceso Financiero Contable la solicitud para aumentar la cuenta de BN-Flota por un depósito extraordinario por ¢108,523,112.42, lo anterior con la debida autorización de la Dirección Ejecutiva mediante oficio N ° 6058-DE-2017 de fecha 12 de diciembre de 2017. Posteriormete con oficio N° 1044-DP/60-2018 del 5 de marzo de 2018, se realiza la devolución de los recursos. </t>
    </r>
  </si>
  <si>
    <t>Total del gasto al 31 de marzo 2018</t>
  </si>
  <si>
    <t>Diferecias en subpartidas con el sistema contable y presupuesto</t>
  </si>
  <si>
    <t>Regalías</t>
  </si>
  <si>
    <t>40)</t>
  </si>
  <si>
    <t>41)</t>
  </si>
  <si>
    <t>42)</t>
  </si>
  <si>
    <t>Gasto por incobrables sumas giradas de más</t>
  </si>
  <si>
    <t>Corresponde a los depósitos de garantía con las diferentes Entidades Públicas, por derechos telefónicos, agua, alquiler de locales y garantía ambiental por un total de ¢ 50,184,752.39 y de las Entidades Privadas por un monto de ¢63,010,882,25.</t>
  </si>
  <si>
    <t>Corresponde al gasto contable y el gasto presepuestario correspondeinte a Marzo 2018.Anexo A conciliación presupuestaria.</t>
  </si>
  <si>
    <t xml:space="preserve">En virtud de lo anterior, se muestra la información de las garantías depositadas del mes de febrero 2018. Con correo electrónico del 14 de marzo de 2018 la oficina encargada remite la información. . Con respecto a la información de marzo de 2018, a la fecha de este informe no ha fue remitida </t>
  </si>
  <si>
    <t>Adicionalmente, se presenta en el siguiente detalle un resumen con los datos más relevantes de las garantías que se custodian en el Macroproceso Financiero Contable, según la información aportada por el Área de Gestión y Desarrollo de la Calidad del Departamento Financiero Contable en correo electrónico del remitido mediante correo del 10 de abril de 2018:</t>
  </si>
  <si>
    <t>El saldo de la cuenta según el estado de cuenta bancario alv31 de marzo de 2018, es de ¢42,802,036.74</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</si>
  <si>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marzo 2018: </t>
  </si>
  <si>
    <t>Directora Ejecutiva</t>
  </si>
  <si>
    <t xml:space="preserve">          MBA. Ana Eugenia Romero Jenkins</t>
  </si>
  <si>
    <t xml:space="preserve">          Licda. Floribel Campos Solano</t>
  </si>
  <si>
    <t xml:space="preserve"> Jefa a.í. Macroproceso Financiero-Contable</t>
  </si>
  <si>
    <t>Recálculo de facturas con transferencia que se cancelan al sigueinte mes</t>
  </si>
  <si>
    <r>
      <t>Nosotros, Lic. Luis Guillermo Vasquez Urena, cédula 01-0604-0082, MBA. María Antonieta Herrera Charraun, cédula 01-0820-0799, y</t>
    </r>
    <r>
      <rPr>
        <b/>
        <sz val="12"/>
        <rFont val="Times New Roman"/>
        <family val="1"/>
      </rPr>
      <t xml:space="preserve"> </t>
    </r>
    <r>
      <rPr>
        <sz val="12"/>
        <rFont val="Times New Roman"/>
        <family val="1"/>
      </rPr>
      <t>Licda. Floribel Campos Solano 03-0325-0187;  en  condición de encargados y custodios de la información contable de esta institución, damos fe  de que la preparación y presentación de los estados financieros se realizó bajo los lineamientos, políticas y reglamentos establecidos por el ente regulador.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</si>
</sst>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70" formatCode="#,##0.00\ ;[Red]\(#,##0.00\)"/>
    <numFmt numFmtId="171" formatCode="_-* #,##0.00\ _p_t_a_-;\-* #,##0.00\ _p_t_a_-;_-* &quot;-&quot;??\ _p_t_a_-;_-@_-"/>
    <numFmt numFmtId="172" formatCode="&quot;₡&quot;#,##0.00"/>
    <numFmt numFmtId="173" formatCode="[$₡-140A]#,##0.00"/>
    <numFmt numFmtId="174" formatCode="_-[$€]* #,##0.00_-;\-[$€]* #,##0.00_-;_-[$€]* &quot;-&quot;??_-;_-@_-"/>
    <numFmt numFmtId="175" formatCode="_(* #,##0.00_);_(* \(#,##0.00\);_(* \-??_);_(@_)"/>
    <numFmt numFmtId="176" formatCode="_([$€-2]* #,##0.00_);_([$€-2]* \(#,##0.00\);_([$€-2]* \-??_)"/>
    <numFmt numFmtId="178" formatCode="[$-10409]#,##0.00"/>
    <numFmt numFmtId="180" formatCode="#,##0_ ;\-#,##0\ "/>
  </numFmts>
  <fonts count="126" x14ac:knownFonts="1">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sz val="11"/>
      <color theme="0"/>
      <name val="Arial Narrow"/>
      <family val="2"/>
    </font>
    <font>
      <sz val="8"/>
      <color theme="0"/>
      <name val="Arial Narrow"/>
      <family val="2"/>
    </font>
    <font>
      <sz val="8"/>
      <color theme="0"/>
      <name val="Courier New"/>
      <family val="3"/>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u/>
      <sz val="11"/>
      <color theme="0"/>
      <name val="Calibri"/>
      <family val="2"/>
      <scheme val="minor"/>
    </font>
    <font>
      <b/>
      <u/>
      <sz val="11"/>
      <color theme="0"/>
      <name val="Calibri"/>
      <family val="2"/>
      <scheme val="minor"/>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sz val="11"/>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
      <b/>
      <sz val="5"/>
      <color theme="1"/>
      <name val="Times New Roman"/>
      <family val="1"/>
    </font>
    <font>
      <sz val="11"/>
      <color theme="0" tint="-4.9989318521683403E-2"/>
      <name val="Calibri"/>
      <family val="2"/>
      <scheme val="minor"/>
    </font>
    <font>
      <sz val="11"/>
      <color rgb="FFFF0000"/>
      <name val="Calibri"/>
      <family val="2"/>
      <scheme val="minor"/>
    </font>
    <font>
      <sz val="8"/>
      <color rgb="FF0000FF"/>
      <name val="Courier New"/>
      <family val="3"/>
    </font>
    <font>
      <b/>
      <sz val="11"/>
      <name val="Times New Roman"/>
      <family val="1"/>
    </font>
    <font>
      <b/>
      <u/>
      <sz val="12"/>
      <name val="Arial Narrow"/>
      <family val="2"/>
    </font>
    <font>
      <sz val="8"/>
      <name val="Tahoma"/>
      <family val="2"/>
    </font>
    <font>
      <sz val="10"/>
      <name val="Tahoma"/>
      <family val="2"/>
    </font>
    <font>
      <sz val="7"/>
      <color indexed="8"/>
      <name val="Arial"/>
      <family val="2"/>
    </font>
    <font>
      <b/>
      <sz val="11"/>
      <color rgb="FF0000FF"/>
      <name val="Arial Narrow"/>
      <family val="2"/>
    </font>
    <font>
      <sz val="12"/>
      <color rgb="FF0000FF"/>
      <name val="Times New Roman"/>
      <family val="1"/>
    </font>
    <font>
      <b/>
      <sz val="16"/>
      <color theme="1"/>
      <name val="Times New Roman"/>
      <family val="1"/>
    </font>
  </fonts>
  <fills count="21">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8"/>
      </patternFill>
    </fill>
  </fills>
  <borders count="10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0" fontId="44" fillId="0" borderId="0"/>
    <xf numFmtId="9" fontId="1" fillId="0" borderId="0" applyFont="0" applyFill="0" applyBorder="0" applyAlignment="0" applyProtection="0"/>
    <xf numFmtId="0" fontId="71" fillId="0" borderId="0" applyNumberFormat="0" applyFill="0" applyBorder="0" applyAlignment="0" applyProtection="0"/>
    <xf numFmtId="0" fontId="108" fillId="20" borderId="0" applyNumberFormat="0" applyBorder="0" applyAlignment="0" applyProtection="0"/>
    <xf numFmtId="43" fontId="1" fillId="0" borderId="0" applyFont="0" applyFill="0" applyBorder="0" applyAlignment="0" applyProtection="0"/>
    <xf numFmtId="0" fontId="120" fillId="0" borderId="0"/>
    <xf numFmtId="174" fontId="44" fillId="0" borderId="0" applyFont="0" applyFill="0" applyBorder="0" applyAlignment="0" applyProtection="0"/>
    <xf numFmtId="176" fontId="121" fillId="0" borderId="0" applyFill="0" applyBorder="0" applyAlignment="0" applyProtection="0"/>
    <xf numFmtId="171" fontId="120" fillId="0" borderId="0" applyFont="0" applyFill="0" applyBorder="0" applyAlignment="0" applyProtection="0"/>
    <xf numFmtId="175" fontId="121" fillId="0" borderId="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71" fillId="0" borderId="0" applyNumberFormat="0" applyFill="0" applyBorder="0" applyAlignment="0" applyProtection="0"/>
    <xf numFmtId="43" fontId="1" fillId="0" borderId="0" applyFont="0" applyFill="0" applyBorder="0" applyAlignment="0" applyProtection="0"/>
  </cellStyleXfs>
  <cellXfs count="1471">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 fontId="40" fillId="0" borderId="0" xfId="0" applyNumberFormat="1"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1" fillId="0" borderId="0" xfId="0" applyFont="1" applyFill="1" applyBorder="1" applyAlignment="1"/>
    <xf numFmtId="0" fontId="42" fillId="0" borderId="1" xfId="0" applyFont="1" applyBorder="1" applyAlignment="1">
      <alignment horizontal="center"/>
    </xf>
    <xf numFmtId="0" fontId="30" fillId="0" borderId="0" xfId="0" applyFont="1" applyBorder="1"/>
    <xf numFmtId="0" fontId="42" fillId="0" borderId="0" xfId="0" applyFont="1" applyFill="1" applyBorder="1" applyAlignment="1">
      <alignment horizontal="center"/>
    </xf>
    <xf numFmtId="0" fontId="43"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5" fillId="0" borderId="0" xfId="3" applyFont="1" applyBorder="1" applyAlignment="1">
      <alignment wrapText="1"/>
    </xf>
    <xf numFmtId="0" fontId="47" fillId="0" borderId="49" xfId="3" applyFont="1" applyBorder="1"/>
    <xf numFmtId="0" fontId="44" fillId="0" borderId="52" xfId="3" applyFont="1" applyBorder="1"/>
    <xf numFmtId="0" fontId="48" fillId="0" borderId="52" xfId="3" applyFont="1" applyBorder="1" applyAlignment="1">
      <alignment horizontal="center" vertical="center"/>
    </xf>
    <xf numFmtId="0" fontId="48" fillId="0" borderId="51" xfId="3" applyFont="1" applyBorder="1" applyAlignment="1">
      <alignment horizontal="center" vertical="center"/>
    </xf>
    <xf numFmtId="0" fontId="47" fillId="0" borderId="0" xfId="3" applyFont="1" applyBorder="1"/>
    <xf numFmtId="0" fontId="44" fillId="0" borderId="0" xfId="3" applyFont="1" applyBorder="1"/>
    <xf numFmtId="0" fontId="48" fillId="0" borderId="0" xfId="3" applyFont="1" applyBorder="1" applyAlignment="1">
      <alignment horizontal="center" vertical="center"/>
    </xf>
    <xf numFmtId="0" fontId="47" fillId="0" borderId="48" xfId="3" applyFont="1" applyBorder="1"/>
    <xf numFmtId="0" fontId="44" fillId="0" borderId="48" xfId="3" applyFont="1" applyBorder="1"/>
    <xf numFmtId="4" fontId="48" fillId="8" borderId="48" xfId="3" applyNumberFormat="1" applyFont="1" applyFill="1" applyBorder="1" applyAlignment="1">
      <alignment horizontal="center"/>
    </xf>
    <xf numFmtId="43" fontId="1" fillId="0" borderId="0" xfId="1" applyFont="1"/>
    <xf numFmtId="43" fontId="0" fillId="0" borderId="0" xfId="0" applyNumberFormat="1"/>
    <xf numFmtId="0" fontId="49" fillId="0" borderId="48" xfId="3" applyFont="1" applyBorder="1"/>
    <xf numFmtId="0" fontId="48" fillId="0" borderId="51" xfId="3" applyFont="1" applyBorder="1" applyAlignment="1">
      <alignment horizontal="center"/>
    </xf>
    <xf numFmtId="4" fontId="48" fillId="0" borderId="48" xfId="3" applyNumberFormat="1" applyFont="1" applyBorder="1" applyAlignment="1" applyProtection="1">
      <alignment horizontal="center"/>
    </xf>
    <xf numFmtId="0" fontId="44" fillId="0" borderId="48" xfId="3" applyFont="1" applyFill="1" applyBorder="1" applyAlignment="1" applyProtection="1">
      <alignment wrapText="1"/>
    </xf>
    <xf numFmtId="0" fontId="44" fillId="0" borderId="48" xfId="3" applyFill="1" applyBorder="1"/>
    <xf numFmtId="0" fontId="49" fillId="0" borderId="48" xfId="3" applyFont="1" applyBorder="1" applyAlignment="1"/>
    <xf numFmtId="0" fontId="44" fillId="9" borderId="48" xfId="3" applyFont="1" applyFill="1" applyBorder="1" applyAlignment="1"/>
    <xf numFmtId="4" fontId="48" fillId="9" borderId="48" xfId="3" applyNumberFormat="1" applyFont="1" applyFill="1" applyBorder="1" applyAlignment="1" applyProtection="1">
      <alignment horizontal="center"/>
    </xf>
    <xf numFmtId="0" fontId="44" fillId="0" borderId="48" xfId="3" applyFont="1" applyFill="1" applyBorder="1" applyAlignment="1"/>
    <xf numFmtId="4" fontId="48" fillId="8" borderId="48" xfId="3" applyNumberFormat="1" applyFont="1" applyFill="1" applyBorder="1" applyAlignment="1" applyProtection="1">
      <alignment horizontal="center"/>
    </xf>
    <xf numFmtId="0" fontId="44" fillId="0" borderId="48" xfId="3" applyFont="1" applyFill="1" applyBorder="1"/>
    <xf numFmtId="0" fontId="44" fillId="0" borderId="53" xfId="3" applyFont="1" applyFill="1" applyBorder="1" applyAlignment="1"/>
    <xf numFmtId="0" fontId="47" fillId="10" borderId="0" xfId="3" applyFont="1" applyFill="1" applyBorder="1" applyAlignment="1">
      <alignment vertical="center"/>
    </xf>
    <xf numFmtId="0" fontId="44" fillId="10" borderId="48" xfId="3" applyFont="1" applyFill="1" applyBorder="1" applyAlignment="1">
      <alignment vertical="center"/>
    </xf>
    <xf numFmtId="4" fontId="48" fillId="11" borderId="48" xfId="3" applyNumberFormat="1" applyFont="1" applyFill="1" applyBorder="1" applyAlignment="1" applyProtection="1">
      <alignment horizontal="center"/>
    </xf>
    <xf numFmtId="0" fontId="47" fillId="0" borderId="0" xfId="3" applyFont="1" applyFill="1" applyBorder="1" applyAlignment="1">
      <alignment vertical="center"/>
    </xf>
    <xf numFmtId="0" fontId="44" fillId="0" borderId="0" xfId="3" applyFont="1" applyFill="1" applyBorder="1" applyAlignment="1">
      <alignment vertical="center"/>
    </xf>
    <xf numFmtId="4" fontId="48" fillId="0" borderId="0" xfId="3" applyNumberFormat="1" applyFont="1" applyFill="1" applyBorder="1" applyAlignment="1">
      <alignment horizontal="center" vertical="center"/>
    </xf>
    <xf numFmtId="0" fontId="44" fillId="0" borderId="0" xfId="3" applyFont="1" applyFill="1" applyBorder="1"/>
    <xf numFmtId="4" fontId="48" fillId="0" borderId="0" xfId="3" applyNumberFormat="1" applyFont="1" applyBorder="1" applyAlignment="1">
      <alignment horizontal="center"/>
    </xf>
    <xf numFmtId="4" fontId="44" fillId="0" borderId="0" xfId="3" applyNumberFormat="1" applyFont="1" applyBorder="1"/>
    <xf numFmtId="0" fontId="48" fillId="0" borderId="48" xfId="3" applyFont="1" applyBorder="1" applyAlignment="1">
      <alignment horizontal="center"/>
    </xf>
    <xf numFmtId="0" fontId="50" fillId="0" borderId="48" xfId="3" applyFont="1" applyBorder="1"/>
    <xf numFmtId="166" fontId="0" fillId="0" borderId="0" xfId="0" applyNumberFormat="1"/>
    <xf numFmtId="0" fontId="44" fillId="0" borderId="53" xfId="3" applyFont="1" applyFill="1" applyBorder="1"/>
    <xf numFmtId="0" fontId="44" fillId="0" borderId="49" xfId="3" applyFont="1" applyBorder="1"/>
    <xf numFmtId="0" fontId="47" fillId="12" borderId="0" xfId="3" applyFont="1" applyFill="1" applyBorder="1" applyAlignment="1">
      <alignment vertical="center"/>
    </xf>
    <xf numFmtId="0" fontId="44" fillId="12" borderId="0" xfId="3" applyFont="1" applyFill="1" applyBorder="1" applyAlignment="1">
      <alignment vertical="center"/>
    </xf>
    <xf numFmtId="4" fontId="48"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7" fillId="14" borderId="48" xfId="3" applyFont="1" applyFill="1" applyBorder="1" applyAlignment="1">
      <alignment horizontal="left" vertical="center" wrapText="1"/>
    </xf>
    <xf numFmtId="0" fontId="47" fillId="0" borderId="0" xfId="3" applyFont="1" applyFill="1" applyBorder="1" applyAlignment="1">
      <alignment horizontal="left" vertical="center" wrapText="1"/>
    </xf>
    <xf numFmtId="4" fontId="48" fillId="0" borderId="0" xfId="3" applyNumberFormat="1" applyFont="1" applyBorder="1" applyAlignment="1">
      <alignment horizontal="center" vertical="center"/>
    </xf>
    <xf numFmtId="0" fontId="47" fillId="0" borderId="48" xfId="3" applyFont="1" applyFill="1" applyBorder="1" applyAlignment="1">
      <alignment horizontal="left" vertical="center" wrapText="1"/>
    </xf>
    <xf numFmtId="0" fontId="47" fillId="0" borderId="48" xfId="3" applyFont="1" applyFill="1" applyBorder="1" applyAlignment="1"/>
    <xf numFmtId="4" fontId="0" fillId="0" borderId="48" xfId="0" applyNumberFormat="1" applyBorder="1" applyAlignment="1" applyProtection="1">
      <alignment vertical="top"/>
      <protection locked="0"/>
    </xf>
    <xf numFmtId="43" fontId="51" fillId="9" borderId="0" xfId="1" applyFont="1" applyFill="1"/>
    <xf numFmtId="0" fontId="51" fillId="9" borderId="0" xfId="0" applyFont="1" applyFill="1"/>
    <xf numFmtId="43" fontId="0" fillId="9" borderId="0" xfId="0" applyNumberFormat="1" applyFill="1"/>
    <xf numFmtId="0" fontId="50" fillId="0" borderId="0" xfId="3" applyFont="1" applyBorder="1"/>
    <xf numFmtId="4" fontId="44" fillId="9" borderId="0" xfId="3" applyNumberFormat="1" applyFont="1" applyFill="1" applyBorder="1"/>
    <xf numFmtId="4" fontId="52" fillId="9" borderId="0" xfId="0" applyNumberFormat="1" applyFont="1" applyFill="1" applyAlignment="1" applyProtection="1">
      <alignment horizontal="right"/>
      <protection locked="0"/>
    </xf>
    <xf numFmtId="4" fontId="52" fillId="9" borderId="0" xfId="0" applyNumberFormat="1" applyFont="1" applyFill="1" applyAlignment="1" applyProtection="1">
      <alignment horizontal="center"/>
      <protection locked="0"/>
    </xf>
    <xf numFmtId="0" fontId="52" fillId="15" borderId="0" xfId="0" applyFont="1" applyFill="1" applyProtection="1">
      <protection locked="0"/>
    </xf>
    <xf numFmtId="0" fontId="53" fillId="15" borderId="0" xfId="0" applyFont="1" applyFill="1" applyAlignment="1" applyProtection="1">
      <alignment horizontal="center"/>
      <protection locked="0"/>
    </xf>
    <xf numFmtId="4" fontId="52" fillId="0" borderId="0" xfId="0" applyNumberFormat="1" applyFont="1" applyFill="1" applyAlignment="1" applyProtection="1">
      <alignment horizontal="right"/>
      <protection locked="0"/>
    </xf>
    <xf numFmtId="0" fontId="44" fillId="15" borderId="0" xfId="0" applyFont="1" applyFill="1" applyProtection="1">
      <protection locked="0"/>
    </xf>
    <xf numFmtId="0" fontId="54" fillId="15" borderId="0" xfId="0" applyFont="1" applyFill="1" applyAlignment="1" applyProtection="1">
      <alignment horizontal="center"/>
      <protection locked="0"/>
    </xf>
    <xf numFmtId="0" fontId="51" fillId="0" borderId="0" xfId="0" applyFont="1"/>
    <xf numFmtId="4" fontId="43" fillId="0" borderId="8" xfId="0" applyNumberFormat="1" applyFont="1" applyBorder="1"/>
    <xf numFmtId="4" fontId="51" fillId="0" borderId="0" xfId="0" applyNumberFormat="1" applyFont="1"/>
    <xf numFmtId="4" fontId="55" fillId="0" borderId="8" xfId="0" applyNumberFormat="1" applyFont="1" applyBorder="1"/>
    <xf numFmtId="0" fontId="58" fillId="0" borderId="0" xfId="0" applyFont="1" applyAlignment="1">
      <alignment horizontal="center"/>
    </xf>
    <xf numFmtId="0" fontId="44" fillId="0" borderId="0" xfId="0" applyFont="1"/>
    <xf numFmtId="0" fontId="44" fillId="0" borderId="0" xfId="0" applyFont="1" applyBorder="1"/>
    <xf numFmtId="0" fontId="44" fillId="0" borderId="0" xfId="0" applyFont="1" applyBorder="1" applyAlignment="1">
      <alignment horizontal="center"/>
    </xf>
    <xf numFmtId="0" fontId="59" fillId="0" borderId="0" xfId="0" applyFont="1" applyFill="1" applyAlignment="1">
      <alignment horizontal="right"/>
    </xf>
    <xf numFmtId="0" fontId="44" fillId="0" borderId="0" xfId="0" applyFont="1" applyFill="1"/>
    <xf numFmtId="0" fontId="0" fillId="0" borderId="0" xfId="0" applyAlignment="1">
      <alignment vertical="center"/>
    </xf>
    <xf numFmtId="0" fontId="0" fillId="0" borderId="0" xfId="0" applyAlignment="1">
      <alignment vertical="center" wrapText="1"/>
    </xf>
    <xf numFmtId="0" fontId="48" fillId="0" borderId="0" xfId="0" applyFont="1" applyBorder="1" applyAlignment="1">
      <alignment horizontal="center" vertical="center"/>
    </xf>
    <xf numFmtId="49" fontId="48" fillId="9" borderId="0" xfId="0" quotePrefix="1" applyNumberFormat="1" applyFont="1" applyFill="1" applyBorder="1" applyAlignment="1">
      <alignment horizontal="center" vertical="center"/>
    </xf>
    <xf numFmtId="49" fontId="48" fillId="9" borderId="0" xfId="0" applyNumberFormat="1" applyFont="1" applyFill="1" applyAlignment="1">
      <alignment horizontal="center" vertical="center" wrapText="1"/>
    </xf>
    <xf numFmtId="49" fontId="48" fillId="10" borderId="0" xfId="0" applyNumberFormat="1" applyFont="1" applyFill="1" applyBorder="1" applyAlignment="1">
      <alignment horizontal="center" vertical="center" wrapText="1"/>
    </xf>
    <xf numFmtId="0" fontId="47" fillId="10" borderId="0" xfId="0" applyFont="1" applyFill="1" applyAlignment="1">
      <alignment vertical="center"/>
    </xf>
    <xf numFmtId="0" fontId="47" fillId="10" borderId="0" xfId="0" applyFont="1" applyFill="1" applyAlignment="1">
      <alignment horizontal="center" vertical="center"/>
    </xf>
    <xf numFmtId="4" fontId="48"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1"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1" fillId="13" borderId="0" xfId="0" applyFont="1" applyFill="1"/>
    <xf numFmtId="0" fontId="62" fillId="13" borderId="0" xfId="0" applyFont="1" applyFill="1" applyAlignment="1">
      <alignment horizontal="center"/>
    </xf>
    <xf numFmtId="0" fontId="62" fillId="13" borderId="0" xfId="0" applyFont="1" applyFill="1" applyAlignment="1">
      <alignment horizontal="center" vertical="center" wrapText="1"/>
    </xf>
    <xf numFmtId="0" fontId="62"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8"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8"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8" fillId="0" borderId="48" xfId="0" applyFont="1" applyBorder="1" applyAlignment="1">
      <alignment horizontal="center" vertical="center" wrapText="1"/>
    </xf>
    <xf numFmtId="0" fontId="48" fillId="8" borderId="48" xfId="0" applyFont="1" applyFill="1" applyBorder="1" applyAlignment="1">
      <alignment horizontal="center" vertical="center" wrapText="1"/>
    </xf>
    <xf numFmtId="0" fontId="0" fillId="9" borderId="48" xfId="0" applyFill="1" applyBorder="1" applyAlignment="1">
      <alignment vertical="center"/>
    </xf>
    <xf numFmtId="4" fontId="48" fillId="9" borderId="48" xfId="0" applyNumberFormat="1" applyFont="1" applyFill="1" applyBorder="1" applyAlignment="1">
      <alignment horizontal="center" vertical="center" wrapText="1"/>
    </xf>
    <xf numFmtId="0" fontId="44" fillId="9" borderId="48" xfId="0" applyFont="1" applyFill="1" applyBorder="1" applyAlignment="1">
      <alignment vertical="top" wrapText="1"/>
    </xf>
    <xf numFmtId="0" fontId="54" fillId="9" borderId="48" xfId="0" applyFont="1" applyFill="1" applyBorder="1" applyAlignment="1">
      <alignment horizontal="center" vertical="center" wrapText="1"/>
    </xf>
    <xf numFmtId="0" fontId="0" fillId="0" borderId="48" xfId="0" applyBorder="1" applyAlignment="1">
      <alignment vertical="center"/>
    </xf>
    <xf numFmtId="4" fontId="44" fillId="9" borderId="48" xfId="0" applyNumberFormat="1" applyFont="1" applyFill="1" applyBorder="1" applyAlignment="1">
      <alignment horizontal="center" vertical="center" wrapText="1"/>
    </xf>
    <xf numFmtId="0" fontId="44"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8" fillId="12" borderId="0" xfId="0" applyFont="1" applyFill="1" applyBorder="1" applyAlignment="1">
      <alignment horizontal="center" vertical="center" wrapText="1"/>
    </xf>
    <xf numFmtId="0" fontId="63" fillId="10" borderId="0" xfId="0" applyFont="1" applyFill="1" applyBorder="1" applyAlignment="1">
      <alignment horizontal="left" vertical="center" wrapText="1"/>
    </xf>
    <xf numFmtId="0" fontId="48" fillId="10" borderId="0" xfId="0" applyFont="1" applyFill="1" applyBorder="1" applyAlignment="1">
      <alignment horizontal="center" vertical="center" wrapText="1"/>
    </xf>
    <xf numFmtId="4" fontId="48" fillId="19" borderId="0" xfId="0" applyNumberFormat="1" applyFont="1" applyFill="1" applyBorder="1" applyAlignment="1">
      <alignment horizontal="center" vertical="center" wrapText="1"/>
    </xf>
    <xf numFmtId="4" fontId="0" fillId="0" borderId="0" xfId="0" applyNumberFormat="1" applyAlignment="1">
      <alignment vertical="center"/>
    </xf>
    <xf numFmtId="0" fontId="54" fillId="0" borderId="0" xfId="0" applyFont="1"/>
    <xf numFmtId="0" fontId="51" fillId="0" borderId="0" xfId="0" applyFont="1" applyAlignment="1">
      <alignment horizontal="center"/>
    </xf>
    <xf numFmtId="4" fontId="51" fillId="0" borderId="0" xfId="0" applyNumberFormat="1" applyFont="1" applyAlignment="1">
      <alignment horizontal="center"/>
    </xf>
    <xf numFmtId="43" fontId="51" fillId="0" borderId="0" xfId="1" applyFont="1"/>
    <xf numFmtId="0" fontId="50" fillId="0" borderId="0" xfId="0" applyFont="1" applyBorder="1" applyAlignment="1">
      <alignment horizontal="right"/>
    </xf>
    <xf numFmtId="0" fontId="51" fillId="0" borderId="0" xfId="0" applyFont="1" applyBorder="1" applyAlignment="1"/>
    <xf numFmtId="43" fontId="51" fillId="0" borderId="0" xfId="0" applyNumberFormat="1" applyFont="1"/>
    <xf numFmtId="4" fontId="52"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6" fillId="0" borderId="7" xfId="0" applyFont="1" applyBorder="1"/>
    <xf numFmtId="0" fontId="12" fillId="0" borderId="0" xfId="0" applyFont="1" applyAlignment="1"/>
    <xf numFmtId="0" fontId="12" fillId="0" borderId="2" xfId="0" applyFont="1" applyBorder="1" applyAlignment="1">
      <alignment horizontal="right"/>
    </xf>
    <xf numFmtId="0" fontId="41"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3" fillId="0" borderId="59" xfId="0" applyFont="1" applyBorder="1" applyAlignment="1">
      <alignment vertical="center"/>
    </xf>
    <xf numFmtId="0" fontId="48" fillId="0" borderId="59" xfId="0" applyFont="1" applyBorder="1" applyAlignment="1">
      <alignment vertical="center" shrinkToFit="1"/>
    </xf>
    <xf numFmtId="49" fontId="65" fillId="0" borderId="0" xfId="0" applyNumberFormat="1" applyFont="1" applyFill="1" applyBorder="1"/>
    <xf numFmtId="0" fontId="63" fillId="0" borderId="48" xfId="0" applyFont="1" applyFill="1" applyBorder="1"/>
    <xf numFmtId="0" fontId="63" fillId="0" borderId="48" xfId="0" applyFont="1" applyFill="1" applyBorder="1" applyAlignment="1">
      <alignment wrapText="1"/>
    </xf>
    <xf numFmtId="49" fontId="63" fillId="0" borderId="48" xfId="0" applyNumberFormat="1" applyFont="1" applyFill="1" applyBorder="1" applyAlignment="1">
      <alignment horizontal="center"/>
    </xf>
    <xf numFmtId="0" fontId="63" fillId="0" borderId="48" xfId="0" applyFont="1" applyFill="1" applyBorder="1" applyAlignment="1">
      <alignment horizontal="center"/>
    </xf>
    <xf numFmtId="0" fontId="63" fillId="0" borderId="0" xfId="0" applyFont="1" applyFill="1" applyAlignment="1">
      <alignment horizontal="center"/>
    </xf>
    <xf numFmtId="0" fontId="0" fillId="0" borderId="48" xfId="0" applyFill="1" applyBorder="1"/>
    <xf numFmtId="0" fontId="66" fillId="0" borderId="48" xfId="0" applyFont="1" applyFill="1" applyBorder="1" applyAlignment="1">
      <alignment wrapText="1"/>
    </xf>
    <xf numFmtId="49" fontId="59" fillId="0" borderId="48" xfId="0" applyNumberFormat="1" applyFont="1" applyFill="1" applyBorder="1" applyAlignment="1">
      <alignment horizontal="center"/>
    </xf>
    <xf numFmtId="4" fontId="44" fillId="0" borderId="48" xfId="0" applyNumberFormat="1" applyFont="1" applyFill="1" applyBorder="1" applyAlignment="1">
      <alignment horizontal="right"/>
    </xf>
    <xf numFmtId="0" fontId="48" fillId="0" borderId="48" xfId="0" applyFont="1" applyFill="1" applyBorder="1" applyAlignment="1">
      <alignment horizontal="left" vertical="top"/>
    </xf>
    <xf numFmtId="0" fontId="67" fillId="0" borderId="48" xfId="0" applyFont="1" applyFill="1" applyBorder="1" applyAlignment="1">
      <alignment vertical="top" wrapText="1"/>
    </xf>
    <xf numFmtId="49" fontId="0" fillId="0" borderId="48" xfId="0" applyNumberFormat="1" applyFill="1" applyBorder="1" applyAlignment="1">
      <alignment horizontal="center"/>
    </xf>
    <xf numFmtId="4" fontId="44" fillId="0" borderId="48" xfId="0" applyNumberFormat="1" applyFont="1" applyFill="1" applyBorder="1" applyAlignment="1" applyProtection="1">
      <alignment horizontal="right"/>
      <protection locked="0"/>
    </xf>
    <xf numFmtId="9" fontId="44" fillId="0" borderId="0" xfId="4" applyNumberFormat="1" applyFont="1" applyFill="1" applyAlignment="1">
      <alignment horizontal="center"/>
    </xf>
    <xf numFmtId="4" fontId="52" fillId="0" borderId="48" xfId="0" applyNumberFormat="1" applyFont="1" applyFill="1" applyBorder="1" applyAlignment="1" applyProtection="1">
      <alignment horizontal="right"/>
      <protection locked="0"/>
    </xf>
    <xf numFmtId="0" fontId="44" fillId="0" borderId="0" xfId="0" applyFont="1" applyFill="1" applyAlignment="1">
      <alignment horizontal="center"/>
    </xf>
    <xf numFmtId="1" fontId="48"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6"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4" fillId="0" borderId="48" xfId="0" applyFont="1" applyFill="1" applyBorder="1" applyAlignment="1">
      <alignment horizontal="left" vertical="top"/>
    </xf>
    <xf numFmtId="0" fontId="0" fillId="0" borderId="48" xfId="0" applyFill="1" applyBorder="1" applyAlignment="1">
      <alignment horizontal="left" vertical="top" wrapText="1"/>
    </xf>
    <xf numFmtId="0" fontId="63" fillId="0" borderId="48" xfId="0" applyFont="1" applyFill="1" applyBorder="1" applyAlignment="1">
      <alignment horizontal="left" vertical="top" wrapText="1"/>
    </xf>
    <xf numFmtId="4" fontId="44" fillId="9" borderId="48" xfId="0" applyNumberFormat="1" applyFont="1" applyFill="1" applyBorder="1" applyAlignment="1">
      <alignment horizontal="right"/>
    </xf>
    <xf numFmtId="4" fontId="44" fillId="9" borderId="48" xfId="0" applyNumberFormat="1" applyFont="1" applyFill="1" applyBorder="1" applyAlignment="1" applyProtection="1">
      <alignment horizontal="right"/>
      <protection locked="0"/>
    </xf>
    <xf numFmtId="0" fontId="68" fillId="0" borderId="48" xfId="0" applyFont="1" applyFill="1" applyBorder="1" applyAlignment="1">
      <alignment horizontal="left" vertical="top" wrapText="1"/>
    </xf>
    <xf numFmtId="0" fontId="45" fillId="0" borderId="48" xfId="0" applyFont="1" applyFill="1" applyBorder="1" applyAlignment="1">
      <alignment horizontal="left" vertical="top" wrapText="1"/>
    </xf>
    <xf numFmtId="0" fontId="68" fillId="0" borderId="48" xfId="0" applyFont="1" applyFill="1" applyBorder="1" applyAlignment="1">
      <alignment horizontal="left" vertical="top" wrapText="1" indent="2"/>
    </xf>
    <xf numFmtId="4" fontId="0" fillId="0" borderId="0" xfId="0" applyNumberFormat="1" applyFill="1"/>
    <xf numFmtId="0" fontId="69" fillId="0" borderId="48" xfId="0" applyFont="1" applyFill="1" applyBorder="1" applyAlignment="1">
      <alignment horizontal="left" vertical="top"/>
    </xf>
    <xf numFmtId="0" fontId="70" fillId="0" borderId="48" xfId="0" applyFont="1" applyFill="1" applyBorder="1" applyAlignment="1">
      <alignment vertical="top" wrapText="1"/>
    </xf>
    <xf numFmtId="0" fontId="66"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6"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8" fillId="9" borderId="48" xfId="0" applyFont="1" applyFill="1" applyBorder="1" applyAlignment="1">
      <alignment horizontal="left" vertical="top"/>
    </xf>
    <xf numFmtId="0" fontId="67" fillId="9" borderId="48" xfId="0" applyFont="1" applyFill="1" applyBorder="1" applyAlignment="1">
      <alignment vertical="top" wrapText="1"/>
    </xf>
    <xf numFmtId="0" fontId="63" fillId="0" borderId="0" xfId="0" applyFont="1" applyFill="1" applyAlignment="1">
      <alignment wrapText="1"/>
    </xf>
    <xf numFmtId="49" fontId="0" fillId="0" borderId="0" xfId="0" applyNumberFormat="1" applyFill="1" applyAlignment="1">
      <alignment horizontal="center"/>
    </xf>
    <xf numFmtId="0" fontId="51" fillId="0" borderId="0" xfId="0" applyFont="1" applyFill="1"/>
    <xf numFmtId="0" fontId="66" fillId="0" borderId="0" xfId="0" applyFont="1" applyFill="1" applyAlignment="1">
      <alignment wrapText="1"/>
    </xf>
    <xf numFmtId="49" fontId="51" fillId="0" borderId="0" xfId="0" applyNumberFormat="1" applyFont="1" applyFill="1" applyAlignment="1">
      <alignment horizontal="center"/>
    </xf>
    <xf numFmtId="4" fontId="51" fillId="0" borderId="0" xfId="0" applyNumberFormat="1" applyFont="1" applyFill="1"/>
    <xf numFmtId="49" fontId="59" fillId="0" borderId="0" xfId="0" applyNumberFormat="1" applyFont="1" applyFill="1"/>
    <xf numFmtId="0" fontId="64" fillId="0" borderId="0" xfId="0" applyFont="1" applyBorder="1" applyAlignment="1">
      <alignment vertical="center"/>
    </xf>
    <xf numFmtId="0" fontId="69" fillId="0" borderId="48" xfId="0" applyFont="1" applyFill="1" applyBorder="1" applyAlignment="1">
      <alignment vertical="top" wrapText="1"/>
    </xf>
    <xf numFmtId="0" fontId="44" fillId="0" borderId="48" xfId="0" applyFont="1" applyFill="1" applyBorder="1" applyAlignment="1">
      <alignment horizontal="center"/>
    </xf>
    <xf numFmtId="0" fontId="48" fillId="0" borderId="48" xfId="0" applyFont="1" applyFill="1" applyBorder="1" applyAlignment="1">
      <alignment vertical="top" wrapText="1"/>
    </xf>
    <xf numFmtId="0" fontId="0" fillId="0" borderId="48" xfId="0" applyFill="1" applyBorder="1" applyAlignment="1">
      <alignment vertical="top" wrapText="1"/>
    </xf>
    <xf numFmtId="0" fontId="44" fillId="0" borderId="48" xfId="0" applyFont="1" applyFill="1" applyBorder="1" applyAlignment="1">
      <alignment vertical="top" wrapText="1"/>
    </xf>
    <xf numFmtId="0" fontId="63" fillId="0" borderId="48" xfId="0" applyFont="1" applyFill="1" applyBorder="1" applyAlignment="1">
      <alignment vertical="top" wrapText="1"/>
    </xf>
    <xf numFmtId="4" fontId="44" fillId="0" borderId="48" xfId="0" applyNumberFormat="1" applyFont="1" applyFill="1" applyBorder="1" applyAlignment="1">
      <alignment horizontal="center"/>
    </xf>
    <xf numFmtId="0" fontId="0" fillId="0" borderId="48" xfId="0" applyFill="1" applyBorder="1" applyAlignment="1">
      <alignment vertical="top"/>
    </xf>
    <xf numFmtId="4" fontId="52"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4" fontId="12" fillId="0" borderId="8" xfId="0" applyNumberFormat="1" applyFont="1" applyBorder="1"/>
    <xf numFmtId="4" fontId="12" fillId="0" borderId="1" xfId="0" applyNumberFormat="1" applyFont="1" applyBorder="1"/>
    <xf numFmtId="49" fontId="43" fillId="0" borderId="1" xfId="0" applyNumberFormat="1" applyFont="1" applyBorder="1"/>
    <xf numFmtId="0" fontId="12" fillId="0" borderId="4" xfId="0" applyFont="1" applyBorder="1" applyAlignment="1">
      <alignment horizontal="center"/>
    </xf>
    <xf numFmtId="0" fontId="52" fillId="15" borderId="0" xfId="0" applyFont="1" applyFill="1" applyAlignment="1" applyProtection="1">
      <protection locked="0"/>
    </xf>
    <xf numFmtId="0" fontId="45" fillId="0" borderId="0" xfId="0" applyFont="1" applyBorder="1" applyAlignment="1">
      <alignment horizontal="center"/>
    </xf>
    <xf numFmtId="0" fontId="57" fillId="0" borderId="1" xfId="0" applyFont="1" applyBorder="1" applyAlignment="1">
      <alignment horizontal="center"/>
    </xf>
    <xf numFmtId="0" fontId="12" fillId="0" borderId="3" xfId="0" applyFont="1" applyBorder="1"/>
    <xf numFmtId="0" fontId="12" fillId="0" borderId="0" xfId="0" applyFont="1"/>
    <xf numFmtId="0" fontId="13" fillId="0" borderId="2" xfId="0" applyFont="1" applyBorder="1"/>
    <xf numFmtId="0" fontId="17" fillId="0" borderId="0" xfId="0" applyFont="1" applyAlignment="1">
      <alignment horizontal="left"/>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2" xfId="0" applyFont="1" applyBorder="1" applyAlignment="1">
      <alignment wrapText="1"/>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3" fillId="0" borderId="0" xfId="1" applyFont="1" applyFill="1" applyAlignment="1">
      <alignment horizontal="center"/>
    </xf>
    <xf numFmtId="43" fontId="0" fillId="0" borderId="0" xfId="1" applyFont="1" applyFill="1" applyAlignment="1">
      <alignment horizontal="center"/>
    </xf>
    <xf numFmtId="43" fontId="44" fillId="0" borderId="0" xfId="1" applyFont="1" applyFill="1" applyAlignment="1">
      <alignment horizontal="center"/>
    </xf>
    <xf numFmtId="41" fontId="0" fillId="0" borderId="0" xfId="2" applyFont="1" applyFill="1"/>
    <xf numFmtId="0" fontId="56"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5" fillId="0" borderId="7" xfId="0" applyFont="1" applyBorder="1" applyAlignment="1">
      <alignment horizontal="left"/>
    </xf>
    <xf numFmtId="0" fontId="6" fillId="0" borderId="1" xfId="0" applyFont="1" applyBorder="1" applyAlignment="1">
      <alignment horizontal="center"/>
    </xf>
    <xf numFmtId="0" fontId="73" fillId="0" borderId="0" xfId="0" applyFont="1" applyAlignment="1">
      <alignment horizontal="left" indent="5"/>
    </xf>
    <xf numFmtId="0" fontId="72" fillId="0" borderId="7" xfId="0" applyFont="1" applyBorder="1" applyAlignment="1">
      <alignment horizontal="left"/>
    </xf>
    <xf numFmtId="0" fontId="55" fillId="0" borderId="2" xfId="0" applyFont="1" applyBorder="1" applyAlignment="1">
      <alignment horizontal="center"/>
    </xf>
    <xf numFmtId="0" fontId="74" fillId="5" borderId="7" xfId="0" applyFont="1" applyFill="1" applyBorder="1" applyAlignment="1">
      <alignment horizontal="center" wrapText="1"/>
    </xf>
    <xf numFmtId="0" fontId="74" fillId="5" borderId="7" xfId="0" applyFont="1" applyFill="1" applyBorder="1" applyAlignment="1">
      <alignment wrapText="1"/>
    </xf>
    <xf numFmtId="0" fontId="74" fillId="5" borderId="8" xfId="0" applyFont="1" applyFill="1" applyBorder="1" applyAlignment="1">
      <alignment wrapText="1"/>
    </xf>
    <xf numFmtId="0" fontId="74" fillId="5" borderId="8" xfId="0" applyFont="1" applyFill="1" applyBorder="1"/>
    <xf numFmtId="0" fontId="74" fillId="5" borderId="10" xfId="0" applyFont="1" applyFill="1" applyBorder="1"/>
    <xf numFmtId="0" fontId="74" fillId="0" borderId="8" xfId="0" applyFont="1" applyBorder="1"/>
    <xf numFmtId="0" fontId="55" fillId="0" borderId="8" xfId="0" applyFont="1" applyBorder="1" applyAlignment="1">
      <alignment horizontal="center"/>
    </xf>
    <xf numFmtId="0" fontId="55" fillId="0" borderId="8" xfId="0" applyFont="1" applyBorder="1" applyAlignment="1">
      <alignment horizontal="center" wrapText="1"/>
    </xf>
    <xf numFmtId="0" fontId="73" fillId="0" borderId="0" xfId="0" applyFont="1" applyAlignment="1">
      <alignment horizontal="left"/>
    </xf>
    <xf numFmtId="49" fontId="71" fillId="0" borderId="48" xfId="5" applyNumberFormat="1" applyFill="1" applyBorder="1" applyAlignment="1">
      <alignment horizontal="center"/>
    </xf>
    <xf numFmtId="0" fontId="12" fillId="0" borderId="0" xfId="0" applyFont="1" applyBorder="1"/>
    <xf numFmtId="0" fontId="24" fillId="0" borderId="0" xfId="0" applyFont="1"/>
    <xf numFmtId="0" fontId="73" fillId="9" borderId="0" xfId="0" applyFont="1" applyFill="1" applyAlignment="1">
      <alignment horizontal="center"/>
    </xf>
    <xf numFmtId="0" fontId="73"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6"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7"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78"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2"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2" fillId="7" borderId="2" xfId="0" applyFont="1" applyFill="1" applyBorder="1" applyAlignment="1">
      <alignment horizontal="center" wrapText="1"/>
    </xf>
    <xf numFmtId="0" fontId="82" fillId="0" borderId="9" xfId="0" applyFont="1" applyBorder="1" applyAlignment="1">
      <alignment horizontal="center"/>
    </xf>
    <xf numFmtId="0" fontId="82" fillId="0" borderId="0" xfId="0" applyFont="1" applyAlignment="1">
      <alignment horizontal="center" wrapText="1"/>
    </xf>
    <xf numFmtId="0" fontId="82" fillId="0" borderId="23" xfId="0" applyFont="1" applyBorder="1" applyAlignment="1">
      <alignment horizontal="center"/>
    </xf>
    <xf numFmtId="0" fontId="84" fillId="0" borderId="10" xfId="0" applyFont="1" applyBorder="1" applyAlignment="1">
      <alignment horizontal="left"/>
    </xf>
    <xf numFmtId="0" fontId="84" fillId="0" borderId="7" xfId="0" applyFont="1" applyBorder="1"/>
    <xf numFmtId="0" fontId="84" fillId="0" borderId="6" xfId="0" applyFont="1" applyBorder="1"/>
    <xf numFmtId="0" fontId="84" fillId="0" borderId="1" xfId="0" applyFont="1" applyBorder="1"/>
    <xf numFmtId="0" fontId="84" fillId="0" borderId="2" xfId="0" applyFont="1" applyBorder="1"/>
    <xf numFmtId="0" fontId="84" fillId="0" borderId="9" xfId="0" applyFont="1" applyBorder="1"/>
    <xf numFmtId="0" fontId="84" fillId="0" borderId="10" xfId="0" applyFont="1" applyBorder="1"/>
    <xf numFmtId="0" fontId="84" fillId="0" borderId="8" xfId="0" applyFont="1" applyBorder="1"/>
    <xf numFmtId="0" fontId="84" fillId="0" borderId="23" xfId="0" applyFont="1" applyBorder="1" applyAlignment="1">
      <alignment horizontal="left"/>
    </xf>
    <xf numFmtId="0" fontId="84" fillId="0" borderId="23" xfId="0" applyFont="1" applyBorder="1"/>
    <xf numFmtId="0" fontId="84" fillId="7" borderId="1" xfId="0" applyFont="1" applyFill="1" applyBorder="1" applyAlignment="1">
      <alignment horizontal="left"/>
    </xf>
    <xf numFmtId="0" fontId="84" fillId="7" borderId="8" xfId="0" applyFont="1" applyFill="1" applyBorder="1"/>
    <xf numFmtId="0" fontId="84" fillId="0" borderId="0" xfId="0" applyFont="1" applyBorder="1" applyAlignment="1">
      <alignment horizontal="left"/>
    </xf>
    <xf numFmtId="0" fontId="36" fillId="0" borderId="0" xfId="0" applyFont="1" applyBorder="1"/>
    <xf numFmtId="0" fontId="82" fillId="0" borderId="0" xfId="0" applyFont="1" applyBorder="1" applyAlignment="1">
      <alignment horizontal="center"/>
    </xf>
    <xf numFmtId="0" fontId="84"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1" xfId="0" applyFont="1" applyBorder="1"/>
    <xf numFmtId="0" fontId="41"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5" fillId="0" borderId="2" xfId="0" applyFont="1" applyBorder="1" applyAlignment="1">
      <alignment horizontal="center" wrapText="1"/>
    </xf>
    <xf numFmtId="0" fontId="36" fillId="2" borderId="5" xfId="0" applyFont="1" applyFill="1" applyBorder="1"/>
    <xf numFmtId="49" fontId="86"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1" fillId="0" borderId="0" xfId="0" applyFont="1" applyAlignment="1">
      <alignment horizontal="left"/>
    </xf>
    <xf numFmtId="0" fontId="6" fillId="0" borderId="0" xfId="0" applyFont="1"/>
    <xf numFmtId="0" fontId="41"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1" fillId="0" borderId="51" xfId="5" applyBorder="1" applyAlignment="1">
      <alignment horizontal="center"/>
    </xf>
    <xf numFmtId="0" fontId="71" fillId="0" borderId="48" xfId="5" applyBorder="1" applyAlignment="1">
      <alignment horizontal="center"/>
    </xf>
    <xf numFmtId="0" fontId="71" fillId="0" borderId="48" xfId="5" applyFill="1" applyBorder="1" applyAlignment="1">
      <alignment horizontal="center"/>
    </xf>
    <xf numFmtId="0" fontId="71" fillId="10" borderId="0" xfId="5" applyFill="1" applyAlignment="1">
      <alignment vertical="center"/>
    </xf>
    <xf numFmtId="0" fontId="17" fillId="0" borderId="0" xfId="0" applyFont="1" applyBorder="1" applyAlignment="1">
      <alignment horizontal="left" vertical="center" wrapText="1"/>
    </xf>
    <xf numFmtId="0" fontId="87" fillId="0" borderId="0" xfId="0" applyFont="1" applyAlignment="1">
      <alignment horizontal="justify"/>
    </xf>
    <xf numFmtId="0" fontId="56" fillId="9" borderId="2" xfId="0" applyFont="1" applyFill="1" applyBorder="1" applyAlignment="1">
      <alignment horizontal="center"/>
    </xf>
    <xf numFmtId="0" fontId="22" fillId="9" borderId="8" xfId="0" applyFont="1" applyFill="1" applyBorder="1" applyAlignment="1">
      <alignment wrapText="1"/>
    </xf>
    <xf numFmtId="49" fontId="43" fillId="0" borderId="1" xfId="0" applyNumberFormat="1" applyFont="1" applyBorder="1" applyAlignment="1"/>
    <xf numFmtId="0" fontId="89"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1" fillId="0" borderId="0" xfId="0" applyFont="1"/>
    <xf numFmtId="0" fontId="89" fillId="0" borderId="7" xfId="0" applyFont="1" applyBorder="1" applyAlignment="1">
      <alignment horizontal="left"/>
    </xf>
    <xf numFmtId="0" fontId="92"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3" fillId="9" borderId="0" xfId="0" applyFont="1" applyFill="1"/>
    <xf numFmtId="49" fontId="94" fillId="9" borderId="0" xfId="0" quotePrefix="1" applyNumberFormat="1" applyFont="1" applyFill="1"/>
    <xf numFmtId="49" fontId="95"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97" fillId="0" borderId="0" xfId="0" applyFont="1" applyAlignment="1">
      <alignment horizontal="justify" vertical="top" wrapText="1"/>
    </xf>
    <xf numFmtId="0" fontId="97" fillId="0" borderId="0" xfId="0" applyFont="1" applyAlignment="1">
      <alignment vertical="top" wrapText="1"/>
    </xf>
    <xf numFmtId="0" fontId="97" fillId="0" borderId="0" xfId="0" applyFont="1" applyAlignment="1">
      <alignment horizontal="center" vertical="top" wrapText="1"/>
    </xf>
    <xf numFmtId="0" fontId="97" fillId="0" borderId="0" xfId="0" applyFont="1" applyAlignment="1">
      <alignment horizontal="justify" vertical="top" wrapText="1"/>
    </xf>
    <xf numFmtId="0" fontId="97" fillId="0" borderId="0" xfId="0" applyFont="1" applyAlignment="1">
      <alignment horizontal="center" vertical="top" wrapText="1"/>
    </xf>
    <xf numFmtId="0" fontId="8" fillId="0" borderId="0" xfId="0" applyFont="1" applyAlignment="1"/>
    <xf numFmtId="0" fontId="96" fillId="0" borderId="0" xfId="0" applyFont="1"/>
    <xf numFmtId="0" fontId="12" fillId="0" borderId="0" xfId="0" applyFont="1" applyBorder="1"/>
    <xf numFmtId="0" fontId="8" fillId="9" borderId="0" xfId="0" applyFont="1" applyFill="1" applyAlignment="1">
      <alignment horizontal="left"/>
    </xf>
    <xf numFmtId="0" fontId="8" fillId="0" borderId="36" xfId="0" applyFont="1" applyBorder="1"/>
    <xf numFmtId="0" fontId="56" fillId="0" borderId="0" xfId="0" applyFont="1" applyAlignment="1">
      <alignment horizontal="left"/>
    </xf>
    <xf numFmtId="0" fontId="102" fillId="2" borderId="26" xfId="5" applyFont="1" applyFill="1" applyBorder="1" applyAlignment="1">
      <alignment horizontal="left"/>
    </xf>
    <xf numFmtId="0" fontId="102" fillId="2" borderId="4" xfId="5" applyFont="1" applyFill="1" applyBorder="1" applyAlignment="1"/>
    <xf numFmtId="0" fontId="101" fillId="2" borderId="1" xfId="5" applyFont="1" applyFill="1" applyBorder="1" applyAlignment="1">
      <alignment horizontal="left"/>
    </xf>
    <xf numFmtId="0" fontId="102" fillId="2" borderId="1" xfId="5" applyFont="1" applyFill="1" applyBorder="1" applyAlignment="1">
      <alignment horizontal="left"/>
    </xf>
    <xf numFmtId="0" fontId="66" fillId="0" borderId="0" xfId="0" applyFont="1"/>
    <xf numFmtId="4" fontId="66" fillId="0" borderId="0" xfId="0" applyNumberFormat="1" applyFont="1"/>
    <xf numFmtId="0" fontId="70" fillId="0" borderId="60" xfId="0" applyFont="1" applyBorder="1"/>
    <xf numFmtId="0" fontId="70" fillId="0" borderId="61" xfId="0" applyFont="1" applyBorder="1"/>
    <xf numFmtId="0" fontId="66" fillId="0" borderId="61" xfId="0" applyFont="1" applyBorder="1"/>
    <xf numFmtId="0" fontId="45" fillId="15" borderId="61" xfId="0" applyFont="1" applyFill="1" applyBorder="1"/>
    <xf numFmtId="0" fontId="45" fillId="0" borderId="61" xfId="0" applyFont="1" applyBorder="1"/>
    <xf numFmtId="0" fontId="66" fillId="0" borderId="62" xfId="0" applyFont="1" applyBorder="1"/>
    <xf numFmtId="0" fontId="66" fillId="0" borderId="65" xfId="0" applyFont="1" applyBorder="1" applyAlignment="1">
      <alignment horizontal="center" vertical="center"/>
    </xf>
    <xf numFmtId="0" fontId="48" fillId="14" borderId="73" xfId="0" applyFont="1" applyFill="1" applyBorder="1" applyAlignment="1">
      <alignment wrapText="1"/>
    </xf>
    <xf numFmtId="0" fontId="66" fillId="14" borderId="74" xfId="0" applyFont="1" applyFill="1" applyBorder="1" applyAlignment="1">
      <alignment horizontal="center"/>
    </xf>
    <xf numFmtId="0" fontId="0" fillId="14" borderId="0" xfId="0" applyFill="1" applyBorder="1" applyAlignment="1">
      <alignment horizontal="center"/>
    </xf>
    <xf numFmtId="0" fontId="44" fillId="14" borderId="0" xfId="0" applyFont="1" applyFill="1" applyBorder="1" applyAlignment="1">
      <alignment horizontal="center"/>
    </xf>
    <xf numFmtId="0" fontId="44" fillId="14" borderId="75" xfId="0" applyFont="1" applyFill="1" applyBorder="1" applyAlignment="1">
      <alignment horizontal="center"/>
    </xf>
    <xf numFmtId="0" fontId="66" fillId="14" borderId="76" xfId="0" applyFont="1" applyFill="1" applyBorder="1" applyAlignment="1">
      <alignment horizontal="center"/>
    </xf>
    <xf numFmtId="0" fontId="66" fillId="14" borderId="75" xfId="0" applyFont="1" applyFill="1" applyBorder="1" applyAlignment="1">
      <alignment horizontal="center"/>
    </xf>
    <xf numFmtId="0" fontId="0" fillId="14" borderId="77" xfId="0" applyFill="1" applyBorder="1" applyAlignment="1">
      <alignment horizontal="center"/>
    </xf>
    <xf numFmtId="0" fontId="66" fillId="14" borderId="78" xfId="0" applyFont="1" applyFill="1" applyBorder="1" applyAlignment="1">
      <alignment horizontal="center"/>
    </xf>
    <xf numFmtId="0" fontId="67" fillId="0" borderId="79" xfId="0" applyFont="1" applyFill="1" applyBorder="1" applyAlignment="1">
      <alignment wrapText="1"/>
    </xf>
    <xf numFmtId="0" fontId="66" fillId="0" borderId="74" xfId="0" applyFont="1" applyBorder="1" applyAlignment="1">
      <alignment horizontal="center"/>
    </xf>
    <xf numFmtId="0" fontId="0" fillId="0" borderId="0" xfId="0" applyBorder="1" applyAlignment="1">
      <alignment horizontal="center"/>
    </xf>
    <xf numFmtId="0" fontId="44" fillId="0" borderId="74" xfId="0" applyFont="1" applyBorder="1" applyAlignment="1">
      <alignment horizontal="center"/>
    </xf>
    <xf numFmtId="0" fontId="66" fillId="0" borderId="80" xfId="0" applyFont="1" applyBorder="1" applyAlignment="1">
      <alignment horizontal="center"/>
    </xf>
    <xf numFmtId="0" fontId="66" fillId="0" borderId="78" xfId="0" applyFont="1" applyBorder="1" applyAlignment="1">
      <alignment horizontal="center"/>
    </xf>
    <xf numFmtId="0" fontId="66" fillId="0" borderId="79" xfId="0" applyFont="1" applyFill="1" applyBorder="1" applyAlignment="1">
      <alignment wrapText="1"/>
    </xf>
    <xf numFmtId="4" fontId="66" fillId="0" borderId="74" xfId="0" applyNumberFormat="1" applyFont="1" applyBorder="1" applyAlignment="1">
      <alignment horizontal="center"/>
    </xf>
    <xf numFmtId="4" fontId="66" fillId="0" borderId="78" xfId="0" applyNumberFormat="1" applyFont="1" applyBorder="1" applyAlignment="1">
      <alignment horizontal="center"/>
    </xf>
    <xf numFmtId="4" fontId="66" fillId="0" borderId="74" xfId="0" applyNumberFormat="1" applyFont="1" applyFill="1" applyBorder="1" applyAlignment="1">
      <alignment horizontal="center"/>
    </xf>
    <xf numFmtId="168" fontId="66" fillId="0" borderId="74" xfId="0" applyNumberFormat="1" applyFont="1" applyFill="1" applyBorder="1" applyAlignment="1">
      <alignment horizontal="center"/>
    </xf>
    <xf numFmtId="165" fontId="66" fillId="0" borderId="74" xfId="0" applyNumberFormat="1" applyFont="1" applyFill="1" applyBorder="1" applyAlignment="1">
      <alignment horizontal="center"/>
    </xf>
    <xf numFmtId="4" fontId="66" fillId="0" borderId="78" xfId="0" applyNumberFormat="1" applyFont="1" applyFill="1" applyBorder="1" applyAlignment="1">
      <alignment horizontal="center"/>
    </xf>
    <xf numFmtId="0" fontId="103" fillId="0" borderId="0" xfId="0" applyFont="1" applyFill="1"/>
    <xf numFmtId="0" fontId="104" fillId="0" borderId="79" xfId="0" applyFont="1" applyFill="1" applyBorder="1" applyAlignment="1">
      <alignment wrapText="1"/>
    </xf>
    <xf numFmtId="4" fontId="0" fillId="0" borderId="0" xfId="0" applyNumberFormat="1" applyFill="1" applyBorder="1" applyAlignment="1">
      <alignment horizontal="center"/>
    </xf>
    <xf numFmtId="0" fontId="66" fillId="15" borderId="79" xfId="0" applyFont="1" applyFill="1" applyBorder="1" applyAlignment="1">
      <alignment wrapText="1"/>
    </xf>
    <xf numFmtId="165" fontId="66" fillId="0" borderId="74" xfId="0" applyNumberFormat="1" applyFont="1" applyBorder="1" applyAlignment="1">
      <alignment horizontal="center"/>
    </xf>
    <xf numFmtId="165" fontId="0" fillId="0" borderId="0" xfId="0" applyNumberFormat="1" applyBorder="1" applyAlignment="1">
      <alignment horizontal="center"/>
    </xf>
    <xf numFmtId="0" fontId="66" fillId="0" borderId="74" xfId="0" applyFont="1" applyFill="1" applyBorder="1" applyAlignment="1">
      <alignment horizontal="center"/>
    </xf>
    <xf numFmtId="0" fontId="67" fillId="14" borderId="68" xfId="0" applyFont="1" applyFill="1" applyBorder="1" applyAlignment="1">
      <alignment wrapText="1"/>
    </xf>
    <xf numFmtId="4" fontId="67" fillId="14" borderId="69" xfId="0" applyNumberFormat="1" applyFont="1" applyFill="1" applyBorder="1" applyAlignment="1">
      <alignment horizontal="center"/>
    </xf>
    <xf numFmtId="0" fontId="67" fillId="0" borderId="73" xfId="0" applyFont="1" applyFill="1" applyBorder="1" applyAlignment="1">
      <alignment wrapText="1"/>
    </xf>
    <xf numFmtId="0" fontId="67" fillId="0" borderId="74" xfId="0" applyFont="1" applyFill="1" applyBorder="1" applyAlignment="1">
      <alignment horizontal="center"/>
    </xf>
    <xf numFmtId="0" fontId="67" fillId="0" borderId="78" xfId="0" applyFont="1" applyFill="1" applyBorder="1" applyAlignment="1">
      <alignment horizontal="center"/>
    </xf>
    <xf numFmtId="0" fontId="67" fillId="14" borderId="74" xfId="0" applyFont="1" applyFill="1" applyBorder="1" applyAlignment="1">
      <alignment horizontal="center"/>
    </xf>
    <xf numFmtId="0" fontId="48" fillId="14" borderId="0" xfId="0" applyFont="1" applyFill="1" applyBorder="1" applyAlignment="1">
      <alignment horizontal="center"/>
    </xf>
    <xf numFmtId="0" fontId="48" fillId="14" borderId="74" xfId="0" applyFont="1" applyFill="1" applyBorder="1" applyAlignment="1">
      <alignment horizontal="center"/>
    </xf>
    <xf numFmtId="0" fontId="67" fillId="14" borderId="78" xfId="0" applyFont="1" applyFill="1" applyBorder="1" applyAlignment="1">
      <alignment horizontal="center"/>
    </xf>
    <xf numFmtId="0" fontId="66" fillId="0" borderId="81" xfId="0" applyFont="1" applyBorder="1"/>
    <xf numFmtId="0" fontId="66" fillId="0" borderId="0" xfId="0" applyFont="1" applyBorder="1"/>
    <xf numFmtId="0" fontId="66" fillId="0" borderId="82" xfId="0" applyFont="1" applyBorder="1"/>
    <xf numFmtId="0" fontId="67" fillId="10" borderId="83" xfId="0" applyFont="1" applyFill="1" applyBorder="1" applyAlignment="1">
      <alignment horizontal="center"/>
    </xf>
    <xf numFmtId="0" fontId="67" fillId="0" borderId="84" xfId="0" applyFont="1" applyBorder="1" applyAlignment="1">
      <alignment horizontal="center"/>
    </xf>
    <xf numFmtId="0" fontId="67" fillId="0" borderId="83" xfId="0" applyFont="1" applyBorder="1" applyAlignment="1">
      <alignment horizontal="center"/>
    </xf>
    <xf numFmtId="0" fontId="48" fillId="0" borderId="83" xfId="0" applyFont="1" applyBorder="1" applyAlignment="1">
      <alignment horizontal="center"/>
    </xf>
    <xf numFmtId="0" fontId="48" fillId="0" borderId="85" xfId="0" applyFont="1" applyBorder="1" applyAlignment="1">
      <alignment horizontal="center"/>
    </xf>
    <xf numFmtId="0" fontId="67" fillId="0" borderId="0" xfId="0" applyFont="1" applyBorder="1"/>
    <xf numFmtId="0" fontId="105" fillId="0" borderId="0" xfId="0" applyFont="1"/>
    <xf numFmtId="49" fontId="106" fillId="9" borderId="61" xfId="0" applyNumberFormat="1" applyFont="1" applyFill="1" applyBorder="1"/>
    <xf numFmtId="0" fontId="52" fillId="0" borderId="0" xfId="0" applyFont="1"/>
    <xf numFmtId="43" fontId="52" fillId="0" borderId="0" xfId="0" applyNumberFormat="1" applyFont="1" applyBorder="1"/>
    <xf numFmtId="43" fontId="52" fillId="0" borderId="0" xfId="0" applyNumberFormat="1" applyFont="1"/>
    <xf numFmtId="0" fontId="52" fillId="0" borderId="0" xfId="0" applyFont="1" applyBorder="1" applyAlignment="1">
      <alignment horizontal="center"/>
    </xf>
    <xf numFmtId="0" fontId="52" fillId="0" borderId="0" xfId="0" applyFont="1" applyBorder="1"/>
    <xf numFmtId="0" fontId="52" fillId="0" borderId="0" xfId="0" applyFont="1" applyFill="1" applyBorder="1"/>
    <xf numFmtId="43" fontId="52" fillId="0" borderId="0" xfId="1" applyFont="1" applyFill="1" applyBorder="1" applyAlignment="1">
      <alignment wrapText="1"/>
    </xf>
    <xf numFmtId="0" fontId="52" fillId="0" borderId="87" xfId="0" applyFont="1" applyFill="1" applyBorder="1"/>
    <xf numFmtId="0" fontId="52" fillId="0" borderId="88" xfId="0" applyFont="1" applyFill="1" applyBorder="1"/>
    <xf numFmtId="0" fontId="107" fillId="0" borderId="88" xfId="0" applyFont="1" applyFill="1" applyBorder="1" applyAlignment="1">
      <alignment horizontal="center"/>
    </xf>
    <xf numFmtId="0" fontId="107" fillId="0" borderId="89" xfId="0" applyFont="1" applyFill="1" applyBorder="1" applyAlignment="1">
      <alignment horizontal="center"/>
    </xf>
    <xf numFmtId="0" fontId="52" fillId="0" borderId="90" xfId="0" applyFont="1" applyFill="1" applyBorder="1"/>
    <xf numFmtId="0" fontId="52" fillId="0" borderId="86" xfId="0" applyFont="1" applyFill="1" applyBorder="1" applyAlignment="1">
      <alignment wrapText="1"/>
    </xf>
    <xf numFmtId="7" fontId="107" fillId="9" borderId="86" xfId="1" applyNumberFormat="1" applyFont="1" applyFill="1" applyBorder="1" applyAlignment="1">
      <alignment wrapText="1"/>
    </xf>
    <xf numFmtId="7" fontId="107" fillId="0" borderId="91" xfId="1" applyNumberFormat="1" applyFont="1" applyFill="1" applyBorder="1" applyAlignment="1">
      <alignment horizontal="right"/>
    </xf>
    <xf numFmtId="43" fontId="52" fillId="0" borderId="58" xfId="1" applyFont="1" applyFill="1" applyBorder="1" applyAlignment="1">
      <alignment wrapText="1"/>
    </xf>
    <xf numFmtId="43" fontId="52" fillId="0" borderId="92" xfId="1" applyFont="1" applyFill="1" applyBorder="1" applyAlignment="1">
      <alignment wrapText="1"/>
    </xf>
    <xf numFmtId="0" fontId="107" fillId="0" borderId="53" xfId="0" applyFont="1" applyFill="1" applyBorder="1" applyAlignment="1">
      <alignment wrapText="1"/>
    </xf>
    <xf numFmtId="43" fontId="52" fillId="0" borderId="86" xfId="1" applyFont="1" applyFill="1" applyBorder="1" applyAlignment="1">
      <alignment wrapText="1"/>
    </xf>
    <xf numFmtId="43" fontId="52" fillId="0" borderId="91" xfId="1" applyFont="1" applyFill="1" applyBorder="1" applyAlignment="1">
      <alignment wrapText="1"/>
    </xf>
    <xf numFmtId="0" fontId="52" fillId="0" borderId="90" xfId="0" applyFont="1" applyFill="1" applyBorder="1" applyAlignment="1">
      <alignment horizontal="center" vertical="center"/>
    </xf>
    <xf numFmtId="0" fontId="52" fillId="0" borderId="0" xfId="0" applyFont="1" applyFill="1" applyBorder="1" applyAlignment="1">
      <alignment horizontal="center" vertical="center"/>
    </xf>
    <xf numFmtId="4" fontId="52" fillId="0" borderId="86" xfId="0" applyNumberFormat="1" applyFont="1" applyBorder="1"/>
    <xf numFmtId="0" fontId="107" fillId="0" borderId="86" xfId="0" applyFont="1" applyFill="1" applyBorder="1" applyAlignment="1">
      <alignment wrapText="1"/>
    </xf>
    <xf numFmtId="43" fontId="52" fillId="9" borderId="86" xfId="1" applyFont="1" applyFill="1" applyBorder="1" applyAlignment="1">
      <alignment wrapText="1"/>
    </xf>
    <xf numFmtId="170" fontId="44" fillId="0" borderId="0" xfId="0" applyNumberFormat="1" applyFont="1"/>
    <xf numFmtId="0" fontId="52" fillId="0" borderId="90" xfId="0" applyFont="1" applyBorder="1"/>
    <xf numFmtId="0" fontId="52" fillId="0" borderId="0" xfId="0" applyFont="1" applyBorder="1" applyAlignment="1">
      <alignment wrapText="1"/>
    </xf>
    <xf numFmtId="43" fontId="52" fillId="9" borderId="0" xfId="0" applyNumberFormat="1" applyFont="1" applyFill="1" applyBorder="1"/>
    <xf numFmtId="43" fontId="52" fillId="9" borderId="0" xfId="1" applyFont="1" applyFill="1" applyBorder="1" applyAlignment="1">
      <alignment wrapText="1"/>
    </xf>
    <xf numFmtId="0" fontId="52" fillId="0" borderId="0" xfId="0" applyFont="1" applyAlignment="1">
      <alignment wrapText="1"/>
    </xf>
    <xf numFmtId="7" fontId="52"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6"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97" fillId="0" borderId="0" xfId="0" applyFont="1" applyAlignment="1">
      <alignment vertical="top"/>
    </xf>
    <xf numFmtId="0" fontId="73" fillId="9" borderId="0" xfId="0" applyFont="1" applyFill="1" applyAlignment="1">
      <alignment horizontal="right"/>
    </xf>
    <xf numFmtId="0" fontId="18" fillId="0" borderId="0" xfId="0" applyFont="1" applyAlignment="1">
      <alignment horizontal="justify" vertical="justify"/>
    </xf>
    <xf numFmtId="0" fontId="0" fillId="0" borderId="7" xfId="0" applyBorder="1" applyAlignment="1"/>
    <xf numFmtId="4" fontId="40" fillId="9" borderId="0" xfId="0" applyNumberFormat="1" applyFont="1" applyFill="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52" fillId="15" borderId="94" xfId="1" applyNumberFormat="1" applyFont="1" applyFill="1" applyBorder="1" applyAlignment="1">
      <alignment horizontal="left" vertical="top"/>
    </xf>
    <xf numFmtId="49" fontId="107" fillId="15" borderId="94" xfId="1" applyNumberFormat="1" applyFont="1" applyFill="1" applyBorder="1" applyAlignment="1">
      <alignment horizontal="left" vertical="top"/>
    </xf>
    <xf numFmtId="3" fontId="107" fillId="15" borderId="94" xfId="0" applyNumberFormat="1" applyFont="1" applyFill="1" applyBorder="1" applyAlignment="1">
      <alignment horizontal="justify" vertical="center" wrapText="1"/>
    </xf>
    <xf numFmtId="171" fontId="107" fillId="15" borderId="94" xfId="1" applyNumberFormat="1" applyFont="1" applyFill="1" applyBorder="1" applyAlignment="1">
      <alignment horizontal="center" vertical="top"/>
    </xf>
    <xf numFmtId="3" fontId="52" fillId="15" borderId="94" xfId="0" applyNumberFormat="1" applyFont="1" applyFill="1" applyBorder="1" applyAlignment="1">
      <alignment vertical="top"/>
    </xf>
    <xf numFmtId="3" fontId="52" fillId="0" borderId="94" xfId="0" applyNumberFormat="1" applyFont="1" applyFill="1" applyBorder="1" applyAlignment="1">
      <alignment vertical="top"/>
    </xf>
    <xf numFmtId="3" fontId="52" fillId="0" borderId="94" xfId="0" applyNumberFormat="1" applyFont="1" applyFill="1" applyBorder="1" applyAlignment="1">
      <alignment vertical="top" wrapText="1"/>
    </xf>
    <xf numFmtId="173" fontId="107" fillId="15" borderId="94" xfId="1" applyNumberFormat="1" applyFont="1" applyFill="1" applyBorder="1" applyAlignment="1">
      <alignment vertical="top"/>
    </xf>
    <xf numFmtId="3" fontId="107" fillId="15" borderId="94" xfId="0" applyNumberFormat="1" applyFont="1" applyFill="1" applyBorder="1" applyAlignment="1">
      <alignment horizontal="left" vertical="top" wrapText="1"/>
    </xf>
    <xf numFmtId="0" fontId="96" fillId="0" borderId="0" xfId="0" applyFont="1" applyAlignment="1">
      <alignment horizontal="justify"/>
    </xf>
    <xf numFmtId="0" fontId="46" fillId="9" borderId="0" xfId="0" applyFont="1" applyFill="1"/>
    <xf numFmtId="41" fontId="1" fillId="9" borderId="0" xfId="2" applyFont="1" applyFill="1"/>
    <xf numFmtId="4" fontId="0" fillId="9" borderId="0" xfId="0" applyNumberFormat="1" applyFill="1"/>
    <xf numFmtId="49" fontId="40" fillId="9" borderId="0" xfId="0" quotePrefix="1" applyNumberFormat="1" applyFont="1" applyFill="1"/>
    <xf numFmtId="43" fontId="71" fillId="0" borderId="0" xfId="5" applyNumberFormat="1" applyBorder="1"/>
    <xf numFmtId="0" fontId="111" fillId="0" borderId="10" xfId="0" applyFont="1" applyBorder="1" applyAlignment="1">
      <alignment horizontal="left"/>
    </xf>
    <xf numFmtId="0" fontId="48"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0" fontId="72" fillId="9" borderId="0" xfId="0" applyFont="1" applyFill="1" applyBorder="1" applyAlignment="1">
      <alignment horizontal="left" wrapText="1"/>
    </xf>
    <xf numFmtId="0" fontId="72" fillId="9" borderId="0" xfId="0" applyFont="1" applyFill="1"/>
    <xf numFmtId="0" fontId="41" fillId="9" borderId="0" xfId="0" applyFont="1" applyFill="1"/>
    <xf numFmtId="43" fontId="43" fillId="9" borderId="8" xfId="1" applyFont="1" applyFill="1" applyBorder="1"/>
    <xf numFmtId="49" fontId="112" fillId="0" borderId="48" xfId="5" applyNumberFormat="1" applyFont="1" applyFill="1" applyBorder="1" applyAlignment="1">
      <alignment horizontal="center"/>
    </xf>
    <xf numFmtId="173" fontId="107" fillId="9" borderId="94" xfId="0" applyNumberFormat="1" applyFont="1" applyFill="1" applyBorder="1" applyAlignment="1">
      <alignment horizontal="right" vertical="center" wrapText="1"/>
    </xf>
    <xf numFmtId="0" fontId="12" fillId="9" borderId="0" xfId="0" applyFont="1" applyFill="1" applyBorder="1" applyAlignment="1">
      <alignment horizontal="left" wrapText="1"/>
    </xf>
    <xf numFmtId="171" fontId="107" fillId="9" borderId="94" xfId="1" applyNumberFormat="1" applyFont="1" applyFill="1" applyBorder="1" applyAlignment="1">
      <alignment horizontal="center" vertical="top"/>
    </xf>
    <xf numFmtId="173" fontId="107" fillId="9" borderId="94"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0" fontId="113" fillId="9" borderId="0" xfId="0" applyFont="1" applyFill="1"/>
    <xf numFmtId="0" fontId="97" fillId="0" borderId="0" xfId="0" applyFont="1" applyAlignment="1">
      <alignment horizontal="left" vertical="top"/>
    </xf>
    <xf numFmtId="0" fontId="24" fillId="9" borderId="0" xfId="0" applyFont="1" applyFill="1" applyAlignment="1"/>
    <xf numFmtId="0" fontId="97" fillId="9" borderId="0" xfId="0" applyFont="1" applyFill="1" applyAlignment="1">
      <alignment vertical="top"/>
    </xf>
    <xf numFmtId="0" fontId="86" fillId="0" borderId="0" xfId="0" applyFont="1" applyAlignment="1">
      <alignment horizontal="center"/>
    </xf>
    <xf numFmtId="0" fontId="22" fillId="0" borderId="0" xfId="0" applyFont="1" applyBorder="1" applyAlignment="1">
      <alignment horizontal="center"/>
    </xf>
    <xf numFmtId="0" fontId="52" fillId="15" borderId="0" xfId="0" applyFont="1" applyFill="1" applyAlignment="1" applyProtection="1">
      <alignment horizontal="left"/>
      <protection locked="0"/>
    </xf>
    <xf numFmtId="4" fontId="52" fillId="15" borderId="0" xfId="0" applyNumberFormat="1" applyFont="1" applyFill="1" applyAlignment="1" applyProtection="1">
      <alignment horizontal="left"/>
      <protection locked="0"/>
    </xf>
    <xf numFmtId="0" fontId="52" fillId="15" borderId="0" xfId="0" applyFont="1" applyFill="1" applyAlignment="1" applyProtection="1">
      <protection locked="0"/>
    </xf>
    <xf numFmtId="49" fontId="107" fillId="9" borderId="94" xfId="1" applyNumberFormat="1" applyFont="1" applyFill="1" applyBorder="1" applyAlignment="1">
      <alignment horizontal="center" vertical="top"/>
    </xf>
    <xf numFmtId="3" fontId="52" fillId="0" borderId="94" xfId="0" applyNumberFormat="1" applyFont="1" applyFill="1" applyBorder="1" applyAlignment="1">
      <alignment horizontal="left" vertical="top" indent="1"/>
    </xf>
    <xf numFmtId="0" fontId="12" fillId="0" borderId="0" xfId="0" applyFont="1" applyBorder="1"/>
    <xf numFmtId="0" fontId="14" fillId="2" borderId="2" xfId="0" applyFont="1" applyFill="1" applyBorder="1" applyAlignment="1">
      <alignment wrapText="1"/>
    </xf>
    <xf numFmtId="0" fontId="5" fillId="9" borderId="4" xfId="0" applyFont="1" applyFill="1" applyBorder="1" applyAlignment="1"/>
    <xf numFmtId="0" fontId="96" fillId="9" borderId="0" xfId="0" applyFont="1" applyFill="1"/>
    <xf numFmtId="0" fontId="114" fillId="0" borderId="0" xfId="0" applyFont="1" applyAlignment="1">
      <alignment horizontal="center"/>
    </xf>
    <xf numFmtId="0" fontId="52" fillId="0" borderId="93" xfId="0" applyFont="1" applyBorder="1"/>
    <xf numFmtId="0" fontId="17" fillId="0" borderId="0" xfId="0" applyFont="1" applyBorder="1" applyAlignment="1">
      <alignment horizontal="justify" vertical="center" wrapText="1"/>
    </xf>
    <xf numFmtId="0" fontId="24" fillId="0" borderId="0" xfId="0" applyFont="1" applyAlignment="1">
      <alignment horizontal="justify"/>
    </xf>
    <xf numFmtId="0" fontId="14" fillId="2" borderId="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1" xfId="0" applyFont="1" applyFill="1" applyBorder="1" applyAlignment="1">
      <alignment horizontal="left" vertical="center"/>
    </xf>
    <xf numFmtId="0" fontId="92" fillId="0" borderId="0" xfId="0" applyFont="1" applyAlignment="1">
      <alignment horizontal="justify" vertical="center"/>
    </xf>
    <xf numFmtId="0" fontId="24" fillId="0" borderId="0" xfId="0" applyFont="1" applyAlignment="1">
      <alignment horizontal="justify" vertical="center"/>
    </xf>
    <xf numFmtId="0" fontId="52" fillId="15" borderId="0" xfId="0" applyFont="1" applyFill="1" applyAlignment="1" applyProtection="1">
      <protection locked="0"/>
    </xf>
    <xf numFmtId="4" fontId="52" fillId="15" borderId="0" xfId="0" applyNumberFormat="1" applyFont="1" applyFill="1" applyAlignment="1" applyProtection="1">
      <alignment horizontal="left"/>
      <protection locked="0"/>
    </xf>
    <xf numFmtId="0" fontId="115" fillId="0" borderId="0" xfId="0" applyFont="1"/>
    <xf numFmtId="0" fontId="18" fillId="0" borderId="0" xfId="0" applyFont="1"/>
    <xf numFmtId="0" fontId="87" fillId="0" borderId="0" xfId="0" applyFont="1" applyBorder="1" applyAlignment="1">
      <alignment horizontal="justify"/>
    </xf>
    <xf numFmtId="0" fontId="55" fillId="9" borderId="24" xfId="0" applyFont="1" applyFill="1" applyBorder="1" applyAlignment="1">
      <alignment horizontal="center" wrapText="1"/>
    </xf>
    <xf numFmtId="0" fontId="55" fillId="0" borderId="8" xfId="0" applyFont="1" applyBorder="1" applyAlignment="1">
      <alignment horizontal="center" vertical="center" wrapText="1"/>
    </xf>
    <xf numFmtId="0" fontId="118" fillId="9" borderId="0" xfId="0" applyFont="1" applyFill="1" applyAlignment="1">
      <alignment vertical="top"/>
    </xf>
    <xf numFmtId="0" fontId="116" fillId="9" borderId="0" xfId="0" applyFont="1" applyFill="1" applyAlignment="1">
      <alignment horizontal="left" wrapText="1"/>
    </xf>
    <xf numFmtId="49" fontId="117" fillId="9" borderId="0" xfId="0" quotePrefix="1" applyNumberFormat="1" applyFont="1" applyFill="1"/>
    <xf numFmtId="4" fontId="117" fillId="9" borderId="0" xfId="0" applyNumberFormat="1" applyFont="1" applyFill="1"/>
    <xf numFmtId="1" fontId="0" fillId="9" borderId="48" xfId="0" applyNumberFormat="1" applyFill="1" applyBorder="1" applyAlignment="1">
      <alignment horizontal="left" vertical="top"/>
    </xf>
    <xf numFmtId="0" fontId="66" fillId="9" borderId="79" xfId="0" applyFont="1" applyFill="1" applyBorder="1" applyAlignment="1">
      <alignment wrapText="1"/>
    </xf>
    <xf numFmtId="0" fontId="67" fillId="9" borderId="79" xfId="0" applyFont="1" applyFill="1" applyBorder="1" applyAlignment="1">
      <alignment wrapText="1"/>
    </xf>
    <xf numFmtId="0" fontId="104" fillId="9" borderId="79" xfId="0" applyFont="1" applyFill="1" applyBorder="1" applyAlignment="1">
      <alignment wrapText="1"/>
    </xf>
    <xf numFmtId="43" fontId="51" fillId="0" borderId="0" xfId="1" applyFont="1" applyBorder="1" applyAlignment="1"/>
    <xf numFmtId="43" fontId="51" fillId="0" borderId="0" xfId="1" applyFont="1" applyAlignment="1">
      <alignment horizontal="center"/>
    </xf>
    <xf numFmtId="43" fontId="54" fillId="0" borderId="0" xfId="1" applyFont="1"/>
    <xf numFmtId="7" fontId="107" fillId="0" borderId="99" xfId="1" applyNumberFormat="1" applyFont="1" applyFill="1" applyBorder="1" applyAlignment="1">
      <alignment wrapText="1"/>
    </xf>
    <xf numFmtId="7" fontId="107" fillId="0" borderId="100" xfId="1" applyNumberFormat="1" applyFont="1" applyFill="1" applyBorder="1" applyAlignment="1">
      <alignment wrapText="1"/>
    </xf>
    <xf numFmtId="43" fontId="52" fillId="0" borderId="0" xfId="1" applyFont="1" applyBorder="1"/>
    <xf numFmtId="7" fontId="52" fillId="0" borderId="0" xfId="1" applyNumberFormat="1" applyFont="1" applyBorder="1"/>
    <xf numFmtId="0" fontId="8" fillId="0" borderId="0" xfId="0" applyFont="1" applyAlignment="1">
      <alignment horizontal="left"/>
    </xf>
    <xf numFmtId="14" fontId="74" fillId="0" borderId="10" xfId="0" applyNumberFormat="1" applyFont="1" applyBorder="1" applyAlignment="1">
      <alignment horizontal="left"/>
    </xf>
    <xf numFmtId="43" fontId="74" fillId="0" borderId="8" xfId="1" applyFont="1" applyBorder="1"/>
    <xf numFmtId="0" fontId="74" fillId="0" borderId="8" xfId="0" applyFont="1" applyBorder="1" applyAlignment="1">
      <alignment wrapText="1"/>
    </xf>
    <xf numFmtId="0" fontId="66" fillId="15" borderId="61" xfId="0" applyFont="1" applyFill="1" applyBorder="1"/>
    <xf numFmtId="4" fontId="72" fillId="9" borderId="8" xfId="0" applyNumberFormat="1" applyFont="1" applyFill="1" applyBorder="1"/>
    <xf numFmtId="0" fontId="8" fillId="0" borderId="0" xfId="0" applyFont="1" applyAlignment="1">
      <alignment horizontal="left"/>
    </xf>
    <xf numFmtId="43" fontId="1" fillId="0" borderId="0" xfId="1" applyFont="1" applyFill="1"/>
    <xf numFmtId="43" fontId="103" fillId="0" borderId="0" xfId="1" applyFont="1" applyFill="1"/>
    <xf numFmtId="43" fontId="71" fillId="0" borderId="0" xfId="1" applyFont="1"/>
    <xf numFmtId="43" fontId="66" fillId="0" borderId="0" xfId="1" applyFont="1"/>
    <xf numFmtId="0" fontId="12" fillId="9" borderId="10" xfId="0" applyFont="1" applyFill="1" applyBorder="1" applyAlignment="1">
      <alignment horizontal="left" wrapText="1"/>
    </xf>
    <xf numFmtId="0" fontId="72" fillId="0" borderId="0" xfId="0" applyFont="1"/>
    <xf numFmtId="0" fontId="93" fillId="0" borderId="0" xfId="0" applyFont="1"/>
    <xf numFmtId="0" fontId="12" fillId="0" borderId="4" xfId="0" applyFont="1" applyBorder="1" applyAlignment="1">
      <alignment horizontal="left"/>
    </xf>
    <xf numFmtId="0" fontId="12" fillId="0" borderId="2" xfId="0" applyFont="1" applyBorder="1"/>
    <xf numFmtId="0" fontId="12" fillId="0" borderId="0" xfId="0" applyFont="1"/>
    <xf numFmtId="0" fontId="36" fillId="0" borderId="0" xfId="0" applyFont="1" applyBorder="1"/>
    <xf numFmtId="0" fontId="6" fillId="0" borderId="18" xfId="0" applyFont="1" applyBorder="1" applyAlignment="1">
      <alignment horizontal="left" vertical="top" wrapText="1"/>
    </xf>
    <xf numFmtId="0" fontId="13" fillId="0" borderId="2" xfId="0" applyFont="1" applyBorder="1" applyAlignment="1">
      <alignment horizontal="center"/>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5" fillId="0" borderId="18" xfId="0" applyFont="1" applyBorder="1" applyAlignment="1">
      <alignment horizontal="left" vertical="top" wrapText="1"/>
    </xf>
    <xf numFmtId="0" fontId="12" fillId="0" borderId="7" xfId="0" applyFont="1" applyBorder="1"/>
    <xf numFmtId="0" fontId="14" fillId="2" borderId="4" xfId="0" applyFont="1" applyFill="1" applyBorder="1" applyAlignment="1">
      <alignment horizontal="center"/>
    </xf>
    <xf numFmtId="0" fontId="14" fillId="2" borderId="2" xfId="0" applyFont="1" applyFill="1" applyBorder="1" applyAlignment="1">
      <alignment horizontal="center"/>
    </xf>
    <xf numFmtId="0" fontId="14" fillId="2" borderId="8" xfId="0" applyFont="1" applyFill="1" applyBorder="1" applyAlignment="1">
      <alignment horizontal="center"/>
    </xf>
    <xf numFmtId="0" fontId="12" fillId="0" borderId="0" xfId="0" applyFont="1" applyAlignment="1">
      <alignment horizontal="left"/>
    </xf>
    <xf numFmtId="0" fontId="36" fillId="0" borderId="2" xfId="0" applyFont="1" applyBorder="1"/>
    <xf numFmtId="0" fontId="24" fillId="0" borderId="39" xfId="0" applyFont="1" applyBorder="1" applyAlignment="1">
      <alignment horizontal="left" wrapText="1"/>
    </xf>
    <xf numFmtId="0" fontId="13" fillId="0" borderId="4" xfId="0" applyFont="1" applyBorder="1" applyAlignment="1">
      <alignment horizontal="left"/>
    </xf>
    <xf numFmtId="0" fontId="12" fillId="0" borderId="4" xfId="0" applyFont="1" applyBorder="1" applyAlignment="1">
      <alignment wrapText="1"/>
    </xf>
    <xf numFmtId="0" fontId="12" fillId="0" borderId="3" xfId="0" applyFont="1" applyBorder="1" applyAlignment="1">
      <alignment wrapText="1"/>
    </xf>
    <xf numFmtId="0" fontId="36" fillId="0" borderId="0" xfId="0" applyFont="1"/>
    <xf numFmtId="0" fontId="13" fillId="0" borderId="0" xfId="0" applyFont="1" applyAlignment="1">
      <alignment horizontal="center" wrapText="1"/>
    </xf>
    <xf numFmtId="0" fontId="36" fillId="0" borderId="7" xfId="0" applyFont="1" applyBorder="1"/>
    <xf numFmtId="0" fontId="12" fillId="0" borderId="2" xfId="0" applyFont="1" applyBorder="1" applyAlignment="1">
      <alignment wrapText="1"/>
    </xf>
    <xf numFmtId="0" fontId="30" fillId="0" borderId="10" xfId="0" applyFont="1" applyBorder="1" applyAlignment="1">
      <alignment horizontal="left"/>
    </xf>
    <xf numFmtId="0" fontId="12" fillId="0" borderId="0" xfId="0" applyFont="1" applyBorder="1"/>
    <xf numFmtId="0" fontId="24" fillId="0" borderId="0" xfId="0" applyFont="1" applyAlignment="1">
      <alignment wrapText="1"/>
    </xf>
    <xf numFmtId="0" fontId="30" fillId="0" borderId="2" xfId="0" applyFont="1" applyBorder="1"/>
    <xf numFmtId="0" fontId="8" fillId="0" borderId="7" xfId="0" applyFont="1" applyBorder="1"/>
    <xf numFmtId="0" fontId="14" fillId="2" borderId="2" xfId="0" applyFont="1" applyFill="1" applyBorder="1" applyAlignment="1">
      <alignment horizontal="center" wrapText="1"/>
    </xf>
    <xf numFmtId="0" fontId="8" fillId="0" borderId="5" xfId="0" applyFont="1" applyBorder="1"/>
    <xf numFmtId="0" fontId="24" fillId="0" borderId="2" xfId="0" applyFont="1" applyBorder="1"/>
    <xf numFmtId="0" fontId="14" fillId="2" borderId="8" xfId="0" applyFont="1" applyFill="1" applyBorder="1" applyAlignment="1">
      <alignment horizontal="center" wrapText="1"/>
    </xf>
    <xf numFmtId="0" fontId="8" fillId="0" borderId="0" xfId="0" applyFont="1" applyAlignment="1">
      <alignment horizontal="left"/>
    </xf>
    <xf numFmtId="0" fontId="0" fillId="0" borderId="0" xfId="0" applyAlignment="1"/>
    <xf numFmtId="0" fontId="119" fillId="9" borderId="0" xfId="0" applyFont="1" applyFill="1" applyBorder="1" applyAlignment="1">
      <alignment horizontal="left" vertical="center" wrapText="1"/>
    </xf>
    <xf numFmtId="0" fontId="30" fillId="9" borderId="8" xfId="0" applyFont="1" applyFill="1" applyBorder="1" applyAlignment="1">
      <alignment vertical="top" wrapText="1"/>
    </xf>
    <xf numFmtId="4" fontId="39" fillId="9" borderId="8" xfId="0" applyNumberFormat="1" applyFont="1" applyFill="1" applyBorder="1" applyAlignment="1">
      <alignment horizontal="right"/>
    </xf>
    <xf numFmtId="0" fontId="12" fillId="9" borderId="7" xfId="0" applyFont="1" applyFill="1" applyBorder="1" applyAlignment="1">
      <alignment horizontal="left"/>
    </xf>
    <xf numFmtId="172" fontId="52" fillId="0" borderId="94" xfId="11" applyNumberFormat="1" applyFont="1" applyFill="1" applyBorder="1" applyAlignment="1">
      <alignment horizontal="right" vertical="top"/>
    </xf>
    <xf numFmtId="0" fontId="43" fillId="9" borderId="10" xfId="0" applyFont="1" applyFill="1" applyBorder="1" applyAlignment="1">
      <alignment horizontal="left"/>
    </xf>
    <xf numFmtId="172" fontId="52" fillId="0" borderId="94" xfId="11" applyNumberFormat="1" applyFont="1" applyFill="1" applyBorder="1" applyAlignment="1">
      <alignment horizontal="right" vertical="top"/>
    </xf>
    <xf numFmtId="4" fontId="52" fillId="9" borderId="94" xfId="11" applyNumberFormat="1" applyFont="1" applyFill="1" applyBorder="1" applyAlignment="1">
      <alignment horizontal="right" vertical="top"/>
    </xf>
    <xf numFmtId="4" fontId="52" fillId="9" borderId="94" xfId="11" applyNumberFormat="1" applyFont="1" applyFill="1" applyBorder="1" applyAlignment="1">
      <alignment horizontal="right" vertical="top"/>
    </xf>
    <xf numFmtId="172" fontId="52" fillId="9" borderId="94" xfId="11" applyNumberFormat="1" applyFont="1" applyFill="1" applyBorder="1" applyAlignment="1">
      <alignment horizontal="right" vertical="top"/>
    </xf>
    <xf numFmtId="0" fontId="5" fillId="9" borderId="3" xfId="0" applyFont="1" applyFill="1" applyBorder="1" applyAlignment="1"/>
    <xf numFmtId="178" fontId="122" fillId="0" borderId="0" xfId="0" applyNumberFormat="1" applyFont="1" applyAlignment="1" applyProtection="1">
      <alignment horizontal="right" vertical="top" wrapText="1" readingOrder="1"/>
      <protection locked="0"/>
    </xf>
    <xf numFmtId="0" fontId="5" fillId="0" borderId="2" xfId="0" applyFont="1" applyBorder="1" applyAlignment="1">
      <alignment vertical="top" wrapText="1"/>
    </xf>
    <xf numFmtId="0" fontId="72" fillId="9" borderId="0" xfId="0" applyFont="1" applyFill="1" applyBorder="1" applyAlignment="1">
      <alignment vertical="top"/>
    </xf>
    <xf numFmtId="4" fontId="43" fillId="9" borderId="8" xfId="0" applyNumberFormat="1" applyFont="1" applyFill="1" applyBorder="1"/>
    <xf numFmtId="0" fontId="12" fillId="9" borderId="0" xfId="0" applyFont="1" applyFill="1" applyBorder="1"/>
    <xf numFmtId="0" fontId="43" fillId="9" borderId="8" xfId="0" applyFont="1" applyFill="1" applyBorder="1" applyAlignment="1">
      <alignment vertical="top" wrapText="1"/>
    </xf>
    <xf numFmtId="0" fontId="52" fillId="9" borderId="86" xfId="0" applyFont="1" applyFill="1" applyBorder="1" applyAlignment="1">
      <alignment wrapText="1"/>
    </xf>
    <xf numFmtId="4" fontId="12" fillId="9" borderId="10" xfId="0" applyNumberFormat="1" applyFont="1" applyFill="1" applyBorder="1"/>
    <xf numFmtId="0" fontId="18" fillId="9" borderId="0" xfId="0" applyFont="1" applyFill="1"/>
    <xf numFmtId="0" fontId="123" fillId="9" borderId="0" xfId="0" applyFont="1" applyFill="1"/>
    <xf numFmtId="9" fontId="24" fillId="0" borderId="0" xfId="4" applyFont="1"/>
    <xf numFmtId="4" fontId="5" fillId="0" borderId="3" xfId="0" applyNumberFormat="1" applyFont="1" applyBorder="1" applyAlignment="1"/>
    <xf numFmtId="4" fontId="5" fillId="0" borderId="2" xfId="0" applyNumberFormat="1" applyFont="1" applyBorder="1" applyAlignment="1"/>
    <xf numFmtId="4" fontId="24" fillId="0" borderId="4" xfId="0" applyNumberFormat="1" applyFont="1" applyBorder="1" applyAlignment="1"/>
    <xf numFmtId="43" fontId="5" fillId="9" borderId="4" xfId="1" applyFont="1" applyFill="1" applyBorder="1" applyAlignment="1"/>
    <xf numFmtId="43" fontId="24" fillId="0" borderId="8" xfId="1" applyFont="1" applyBorder="1"/>
    <xf numFmtId="4" fontId="66" fillId="0" borderId="61" xfId="0" applyNumberFormat="1" applyFont="1" applyBorder="1"/>
    <xf numFmtId="43" fontId="66" fillId="0" borderId="61" xfId="0" applyNumberFormat="1" applyFont="1" applyBorder="1"/>
    <xf numFmtId="4" fontId="74" fillId="9" borderId="48" xfId="6" applyNumberFormat="1" applyFont="1" applyFill="1" applyBorder="1" applyAlignment="1">
      <alignment horizontal="right" vertical="center"/>
    </xf>
    <xf numFmtId="180" fontId="1" fillId="0" borderId="0" xfId="2" applyNumberFormat="1" applyFont="1"/>
    <xf numFmtId="0" fontId="12" fillId="0" borderId="0" xfId="0" applyFont="1" applyBorder="1"/>
    <xf numFmtId="0" fontId="52" fillId="0" borderId="86" xfId="0" applyFont="1" applyFill="1" applyBorder="1" applyAlignment="1">
      <alignment horizontal="center" wrapText="1"/>
    </xf>
    <xf numFmtId="0" fontId="30" fillId="0" borderId="0" xfId="0" applyFont="1" applyBorder="1" applyAlignment="1">
      <alignment horizontal="left"/>
    </xf>
    <xf numFmtId="0" fontId="30" fillId="0" borderId="0" xfId="0" applyFont="1" applyBorder="1" applyAlignment="1">
      <alignment vertical="top" wrapText="1"/>
    </xf>
    <xf numFmtId="0" fontId="30" fillId="0" borderId="101" xfId="0" applyFont="1" applyBorder="1" applyAlignment="1">
      <alignment horizontal="left"/>
    </xf>
    <xf numFmtId="0" fontId="30" fillId="0" borderId="97" xfId="0" applyFont="1" applyBorder="1" applyAlignment="1">
      <alignment vertical="top" wrapText="1"/>
    </xf>
    <xf numFmtId="4" fontId="12" fillId="0" borderId="101" xfId="0" applyNumberFormat="1" applyFont="1" applyBorder="1"/>
    <xf numFmtId="41" fontId="41" fillId="9" borderId="0" xfId="2" applyFont="1" applyFill="1"/>
    <xf numFmtId="0" fontId="0" fillId="0" borderId="0" xfId="0"/>
    <xf numFmtId="0" fontId="52" fillId="15" borderId="0" xfId="0" applyFont="1" applyFill="1" applyAlignment="1" applyProtection="1">
      <protection locked="0"/>
    </xf>
    <xf numFmtId="0" fontId="125" fillId="9" borderId="0" xfId="0" applyFont="1" applyFill="1" applyAlignment="1">
      <alignment vertical="top"/>
    </xf>
    <xf numFmtId="4" fontId="12" fillId="9" borderId="8" xfId="0" applyNumberFormat="1" applyFont="1" applyFill="1" applyBorder="1"/>
    <xf numFmtId="4" fontId="12" fillId="9" borderId="1" xfId="0" applyNumberFormat="1" applyFont="1" applyFill="1" applyBorder="1"/>
    <xf numFmtId="43" fontId="30" fillId="0" borderId="8" xfId="1" applyFont="1" applyBorder="1" applyAlignment="1">
      <alignment horizontal="center" vertical="top" wrapText="1"/>
    </xf>
    <xf numFmtId="43" fontId="12" fillId="0" borderId="1" xfId="1" applyFont="1" applyBorder="1" applyAlignment="1">
      <alignment horizontal="center" wrapText="1"/>
    </xf>
    <xf numFmtId="0" fontId="124" fillId="9" borderId="0" xfId="0" applyFont="1" applyFill="1" applyAlignment="1">
      <alignment horizontal="center" vertical="justify"/>
    </xf>
    <xf numFmtId="0" fontId="18" fillId="0" borderId="0" xfId="0" applyFont="1" applyAlignment="1">
      <alignment horizontal="justify" vertical="justify"/>
    </xf>
    <xf numFmtId="0" fontId="12" fillId="0" borderId="0" xfId="0" applyFont="1" applyBorder="1" applyAlignment="1">
      <alignment horizontal="left" wrapText="1"/>
    </xf>
    <xf numFmtId="0" fontId="18" fillId="0" borderId="0" xfId="0" applyFont="1" applyAlignment="1">
      <alignment horizontal="left" wrapText="1"/>
    </xf>
    <xf numFmtId="0" fontId="96" fillId="0" borderId="0" xfId="0" applyFont="1" applyAlignment="1">
      <alignment horizontal="left"/>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9" borderId="0" xfId="0" applyFont="1" applyFill="1" applyAlignment="1">
      <alignment horizontal="justify" vertical="justify"/>
    </xf>
    <xf numFmtId="0" fontId="18" fillId="0" borderId="0" xfId="0" applyFont="1" applyAlignment="1">
      <alignment horizontal="justify" vertical="justify" wrapText="1"/>
    </xf>
    <xf numFmtId="0" fontId="96" fillId="9" borderId="0" xfId="0" applyFont="1" applyFill="1" applyAlignment="1">
      <alignment horizontal="left"/>
    </xf>
    <xf numFmtId="0" fontId="102" fillId="2" borderId="4" xfId="5" applyFont="1" applyFill="1" applyBorder="1"/>
    <xf numFmtId="0" fontId="102" fillId="2" borderId="2" xfId="5" applyFont="1" applyFill="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12" fillId="0" borderId="3" xfId="0" applyFont="1" applyBorder="1"/>
    <xf numFmtId="0" fontId="97" fillId="0" borderId="0" xfId="0" applyFont="1" applyAlignment="1">
      <alignment horizontal="justify"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0" fontId="37" fillId="0" borderId="21" xfId="0" applyFont="1" applyBorder="1" applyAlignment="1">
      <alignment vertical="top" wrapText="1"/>
    </xf>
    <xf numFmtId="0" fontId="37" fillId="0" borderId="18" xfId="0" applyFont="1" applyBorder="1" applyAlignment="1">
      <alignment vertical="top" wrapText="1"/>
    </xf>
    <xf numFmtId="0" fontId="12" fillId="0" borderId="5" xfId="0" applyFont="1" applyBorder="1"/>
    <xf numFmtId="0" fontId="12" fillId="0" borderId="0" xfId="0" applyFont="1"/>
    <xf numFmtId="0" fontId="12" fillId="0" borderId="7" xfId="0" applyFont="1" applyBorder="1"/>
    <xf numFmtId="0" fontId="14" fillId="2" borderId="6" xfId="0" applyFont="1" applyFill="1" applyBorder="1" applyAlignment="1">
      <alignment horizontal="center" wrapText="1"/>
    </xf>
    <xf numFmtId="0" fontId="14" fillId="2" borderId="8"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wrapText="1"/>
    </xf>
    <xf numFmtId="0" fontId="36" fillId="0" borderId="96" xfId="0" applyFont="1" applyBorder="1" applyAlignment="1">
      <alignment horizontal="center"/>
    </xf>
    <xf numFmtId="0" fontId="36" fillId="0" borderId="97" xfId="0" applyFont="1" applyBorder="1" applyAlignment="1">
      <alignment horizontal="center"/>
    </xf>
    <xf numFmtId="0" fontId="8" fillId="0" borderId="0" xfId="0" applyFont="1" applyAlignment="1">
      <alignment horizontal="left" wrapText="1"/>
    </xf>
    <xf numFmtId="0" fontId="14" fillId="2" borderId="4" xfId="0" applyFont="1" applyFill="1" applyBorder="1" applyAlignment="1">
      <alignment horizontal="center"/>
    </xf>
    <xf numFmtId="0" fontId="14" fillId="2" borderId="31" xfId="0" applyFont="1" applyFill="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72" fillId="0" borderId="0" xfId="0" applyFont="1" applyBorder="1" applyAlignment="1">
      <alignment horizontal="left" wrapText="1"/>
    </xf>
    <xf numFmtId="0" fontId="12" fillId="0" borderId="0" xfId="0" applyFont="1" applyBorder="1"/>
    <xf numFmtId="4" fontId="12" fillId="9" borderId="5" xfId="0" applyNumberFormat="1" applyFont="1" applyFill="1" applyBorder="1"/>
    <xf numFmtId="0" fontId="12" fillId="9" borderId="5" xfId="0" applyFont="1" applyFill="1" applyBorder="1"/>
    <xf numFmtId="0" fontId="12" fillId="9" borderId="0" xfId="0" applyFont="1" applyFill="1"/>
    <xf numFmtId="0" fontId="12" fillId="9" borderId="7" xfId="0" applyFont="1" applyFill="1" applyBorder="1"/>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8" fillId="9" borderId="0" xfId="0" applyFont="1" applyFill="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97" fillId="0" borderId="0" xfId="0" applyFont="1" applyAlignment="1">
      <alignment horizontal="center" vertical="top" wrapText="1"/>
    </xf>
    <xf numFmtId="0" fontId="100" fillId="9" borderId="0" xfId="0" applyFont="1" applyFill="1" applyAlignment="1">
      <alignment horizontal="justify" vertical="justify"/>
    </xf>
    <xf numFmtId="0" fontId="97" fillId="0" borderId="0" xfId="0" applyFont="1" applyAlignment="1">
      <alignment horizontal="left" vertical="top" wrapText="1"/>
    </xf>
    <xf numFmtId="0" fontId="39" fillId="9" borderId="0" xfId="0" applyFont="1" applyFill="1" applyAlignment="1">
      <alignment horizontal="left"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6" xfId="0" applyFont="1" applyFill="1" applyBorder="1" applyAlignment="1">
      <alignment horizontal="center"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5" fillId="0" borderId="19" xfId="0" applyFont="1" applyBorder="1" applyAlignment="1">
      <alignment horizontal="left"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5" fillId="0" borderId="3" xfId="0" applyFont="1" applyBorder="1" applyAlignment="1">
      <alignment horizontal="left" wrapText="1"/>
    </xf>
    <xf numFmtId="0" fontId="12" fillId="0" borderId="0" xfId="0" applyFont="1" applyBorder="1" applyAlignment="1">
      <alignment horizontal="left" vertical="top"/>
    </xf>
    <xf numFmtId="0" fontId="16" fillId="0" borderId="0" xfId="0" applyFont="1" applyAlignment="1">
      <alignment horizontal="left" indent="5"/>
    </xf>
    <xf numFmtId="0" fontId="16" fillId="0" borderId="0" xfId="0" applyFont="1"/>
    <xf numFmtId="0" fontId="16" fillId="0" borderId="7"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7" fillId="0" borderId="0" xfId="0" applyFont="1" applyBorder="1" applyAlignment="1">
      <alignment horizontal="left" vertical="top" wrapText="1"/>
    </xf>
    <xf numFmtId="0" fontId="5" fillId="0" borderId="4" xfId="0" applyFont="1" applyBorder="1"/>
    <xf numFmtId="0" fontId="5" fillId="0" borderId="2" xfId="0"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101" fillId="2" borderId="4" xfId="5" applyFont="1" applyFill="1" applyBorder="1"/>
    <xf numFmtId="0" fontId="101" fillId="2" borderId="2" xfId="5" applyFont="1" applyFill="1" applyBorder="1"/>
    <xf numFmtId="0" fontId="14" fillId="2" borderId="2" xfId="0" applyFont="1" applyFill="1" applyBorder="1" applyAlignment="1">
      <alignment horizontal="center"/>
    </xf>
    <xf numFmtId="0" fontId="24" fillId="0" borderId="2" xfId="0" applyFont="1" applyBorder="1"/>
    <xf numFmtId="0" fontId="14" fillId="2" borderId="4" xfId="0" applyFont="1" applyFill="1" applyBorder="1" applyAlignment="1">
      <alignment wrapText="1"/>
    </xf>
    <xf numFmtId="0" fontId="14" fillId="2" borderId="3" xfId="0" applyFont="1" applyFill="1" applyBorder="1" applyAlignment="1">
      <alignment wrapText="1"/>
    </xf>
    <xf numFmtId="0" fontId="5" fillId="0" borderId="3" xfId="0" applyFont="1" applyBorder="1" applyAlignment="1">
      <alignment vertical="top" wrapText="1"/>
    </xf>
    <xf numFmtId="0" fontId="5" fillId="0" borderId="3" xfId="0" applyFont="1" applyBorder="1"/>
    <xf numFmtId="0" fontId="28" fillId="0" borderId="7" xfId="0" applyFont="1" applyBorder="1"/>
    <xf numFmtId="0" fontId="28" fillId="0" borderId="8" xfId="0" applyFont="1" applyBorder="1"/>
    <xf numFmtId="0" fontId="31" fillId="2" borderId="4" xfId="0" applyFont="1" applyFill="1" applyBorder="1" applyAlignment="1">
      <alignment horizontal="center"/>
    </xf>
    <xf numFmtId="0" fontId="31" fillId="2" borderId="31" xfId="0" applyFont="1" applyFill="1" applyBorder="1" applyAlignment="1">
      <alignment horizontal="center"/>
    </xf>
    <xf numFmtId="0" fontId="3" fillId="9" borderId="0" xfId="0" applyFont="1" applyFill="1" applyAlignment="1">
      <alignment horizontal="center"/>
    </xf>
    <xf numFmtId="0" fontId="24" fillId="9" borderId="0" xfId="0" applyFont="1" applyFill="1" applyAlignment="1">
      <alignment wrapText="1"/>
    </xf>
    <xf numFmtId="0" fontId="22" fillId="0" borderId="0" xfId="0" applyFont="1" applyAlignment="1">
      <alignment horizontal="center" wrapText="1"/>
    </xf>
    <xf numFmtId="0" fontId="24" fillId="0" borderId="0" xfId="0" applyFont="1" applyAlignment="1">
      <alignment wrapText="1"/>
    </xf>
    <xf numFmtId="0" fontId="24" fillId="0" borderId="7" xfId="0" applyFont="1" applyBorder="1" applyAlignment="1">
      <alignment wrapText="1"/>
    </xf>
    <xf numFmtId="0" fontId="30" fillId="0" borderId="4" xfId="0" applyFont="1" applyBorder="1"/>
    <xf numFmtId="0" fontId="30" fillId="0" borderId="3" xfId="0" applyFont="1" applyBorder="1"/>
    <xf numFmtId="0" fontId="30" fillId="0" borderId="2" xfId="0" applyFont="1" applyBorder="1"/>
    <xf numFmtId="0" fontId="17" fillId="0" borderId="5" xfId="0" applyFont="1" applyBorder="1" applyAlignment="1">
      <alignment horizontal="left" wrapText="1"/>
    </xf>
    <xf numFmtId="0" fontId="12" fillId="0" borderId="3" xfId="0" applyFont="1" applyBorder="1" applyAlignment="1">
      <alignment horizontal="left" wrapText="1"/>
    </xf>
    <xf numFmtId="0" fontId="17" fillId="0" borderId="0" xfId="0" applyFont="1" applyAlignment="1">
      <alignment horizontal="left" wrapText="1"/>
    </xf>
    <xf numFmtId="0" fontId="24" fillId="0" borderId="0" xfId="0" applyFont="1" applyAlignment="1">
      <alignment horizontal="left" wrapText="1"/>
    </xf>
    <xf numFmtId="0" fontId="36" fillId="0" borderId="0" xfId="0" applyFont="1"/>
    <xf numFmtId="0" fontId="8" fillId="0" borderId="0" xfId="0" applyFont="1"/>
    <xf numFmtId="0" fontId="36" fillId="0" borderId="0" xfId="0" applyFont="1" applyBorder="1"/>
    <xf numFmtId="0" fontId="8" fillId="0" borderId="0" xfId="0" applyFont="1" applyBorder="1"/>
    <xf numFmtId="0" fontId="8" fillId="0" borderId="5"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102" fillId="2" borderId="3" xfId="5" applyFont="1" applyFill="1" applyBorder="1"/>
    <xf numFmtId="0" fontId="14" fillId="2" borderId="3" xfId="0" applyFont="1" applyFill="1" applyBorder="1" applyAlignment="1">
      <alignment horizontal="center" wrapText="1"/>
    </xf>
    <xf numFmtId="0" fontId="14" fillId="2" borderId="2" xfId="0" applyFont="1" applyFill="1" applyBorder="1" applyAlignment="1">
      <alignment wrapText="1"/>
    </xf>
    <xf numFmtId="0" fontId="14" fillId="2" borderId="3" xfId="0" applyFont="1" applyFill="1" applyBorder="1" applyAlignment="1">
      <alignment horizontal="center"/>
    </xf>
    <xf numFmtId="0" fontId="36" fillId="0" borderId="7" xfId="0" applyFont="1" applyBorder="1"/>
    <xf numFmtId="0" fontId="8" fillId="0" borderId="7" xfId="0" applyFont="1" applyBorder="1"/>
    <xf numFmtId="0" fontId="31" fillId="2" borderId="6" xfId="0" applyFont="1" applyFill="1" applyBorder="1" applyAlignment="1">
      <alignment horizontal="center"/>
    </xf>
    <xf numFmtId="0" fontId="31" fillId="2" borderId="29" xfId="0" applyFont="1" applyFill="1" applyBorder="1" applyAlignment="1">
      <alignment horizontal="center"/>
    </xf>
    <xf numFmtId="0" fontId="24" fillId="0" borderId="0" xfId="0" applyFont="1" applyBorder="1" applyAlignment="1">
      <alignment horizontal="left" wrapText="1"/>
    </xf>
    <xf numFmtId="0" fontId="24" fillId="0" borderId="0" xfId="0" applyNumberFormat="1" applyFont="1" applyBorder="1" applyAlignment="1">
      <alignment horizontal="justify" vertical="center" wrapText="1"/>
    </xf>
    <xf numFmtId="0" fontId="24" fillId="0" borderId="0" xfId="0" applyFont="1" applyAlignment="1">
      <alignment horizontal="justify" vertical="center" wrapText="1"/>
    </xf>
    <xf numFmtId="0" fontId="72" fillId="9" borderId="95" xfId="0" applyFont="1" applyFill="1" applyBorder="1" applyAlignment="1">
      <alignment horizontal="left" wrapText="1"/>
    </xf>
    <xf numFmtId="0" fontId="72" fillId="9" borderId="0" xfId="0" applyFont="1" applyFill="1" applyBorder="1" applyAlignment="1">
      <alignment horizontal="left" wrapText="1"/>
    </xf>
    <xf numFmtId="43" fontId="30" fillId="0" borderId="4" xfId="1" applyFont="1" applyBorder="1" applyAlignment="1">
      <alignment horizontal="center" vertical="top" wrapText="1"/>
    </xf>
    <xf numFmtId="43" fontId="30" fillId="0" borderId="3" xfId="1" applyFont="1" applyBorder="1" applyAlignment="1">
      <alignment horizontal="center" vertical="top" wrapText="1"/>
    </xf>
    <xf numFmtId="43" fontId="30" fillId="0" borderId="2" xfId="1" applyFont="1" applyBorder="1" applyAlignment="1">
      <alignment horizontal="center" vertical="top" wrapText="1"/>
    </xf>
    <xf numFmtId="0" fontId="31" fillId="2" borderId="3" xfId="0" applyFont="1" applyFill="1" applyBorder="1" applyAlignment="1">
      <alignment horizontal="center"/>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36" fillId="0" borderId="5" xfId="0" applyFont="1" applyBorder="1"/>
    <xf numFmtId="4" fontId="30" fillId="0" borderId="32" xfId="0" applyNumberFormat="1" applyFont="1" applyBorder="1"/>
    <xf numFmtId="4" fontId="30"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24" fillId="0" borderId="5" xfId="0" applyFont="1" applyBorder="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4" xfId="0" applyFont="1" applyBorder="1" applyAlignment="1">
      <alignment horizontal="center"/>
    </xf>
    <xf numFmtId="0" fontId="28" fillId="0" borderId="2" xfId="0" applyFont="1" applyBorder="1" applyAlignment="1">
      <alignment horizontal="center"/>
    </xf>
    <xf numFmtId="0" fontId="12" fillId="0" borderId="5" xfId="0" applyFont="1" applyBorder="1" applyAlignment="1">
      <alignment wrapText="1"/>
    </xf>
    <xf numFmtId="0" fontId="12" fillId="0" borderId="7" xfId="0" applyFont="1" applyBorder="1" applyAlignment="1">
      <alignment wrapText="1"/>
    </xf>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28" fillId="0" borderId="0" xfId="0" applyFont="1" applyBorder="1"/>
    <xf numFmtId="0" fontId="36" fillId="0" borderId="28" xfId="0" applyFont="1" applyBorder="1"/>
    <xf numFmtId="0" fontId="90" fillId="0" borderId="0" xfId="0" applyFont="1" applyAlignment="1">
      <alignment horizontal="left"/>
    </xf>
    <xf numFmtId="0" fontId="17" fillId="0" borderId="3"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74" fillId="9" borderId="0" xfId="0" applyFont="1" applyFill="1" applyBorder="1"/>
    <xf numFmtId="0" fontId="43" fillId="9" borderId="0" xfId="0" applyFont="1" applyFill="1" applyBorder="1"/>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9" fillId="9" borderId="0" xfId="0" applyFont="1" applyFill="1" applyBorder="1" applyAlignment="1">
      <alignment horizontal="justify" vertical="center" wrapText="1"/>
    </xf>
    <xf numFmtId="0" fontId="87" fillId="0" borderId="0" xfId="0" applyFont="1" applyAlignment="1">
      <alignment horizontal="justify"/>
    </xf>
    <xf numFmtId="0" fontId="28" fillId="0" borderId="7" xfId="0" applyFont="1" applyBorder="1" applyAlignment="1">
      <alignment horizontal="left"/>
    </xf>
    <xf numFmtId="0" fontId="28" fillId="0" borderId="8" xfId="0" applyFont="1" applyBorder="1" applyAlignment="1">
      <alignment horizontal="left"/>
    </xf>
    <xf numFmtId="0" fontId="3" fillId="0" borderId="0" xfId="0" applyFont="1" applyAlignment="1">
      <alignment horizontal="center"/>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13" fillId="0" borderId="4" xfId="0" applyFont="1" applyBorder="1" applyAlignment="1">
      <alignment horizontal="center" wrapText="1"/>
    </xf>
    <xf numFmtId="0" fontId="13" fillId="0" borderId="31" xfId="0" applyFont="1" applyBorder="1" applyAlignment="1">
      <alignment horizontal="center"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0" borderId="4" xfId="0" applyFont="1" applyBorder="1" applyAlignment="1">
      <alignment wrapText="1"/>
    </xf>
    <xf numFmtId="0" fontId="12" fillId="0" borderId="31" xfId="0" applyFont="1" applyBorder="1" applyAlignment="1">
      <alignment wrapText="1"/>
    </xf>
    <xf numFmtId="0" fontId="12" fillId="0" borderId="4" xfId="0" applyFont="1" applyBorder="1"/>
    <xf numFmtId="0" fontId="13" fillId="0" borderId="4" xfId="0" applyFont="1" applyBorder="1" applyAlignment="1">
      <alignment horizontal="center" vertical="center" wrapText="1"/>
    </xf>
    <xf numFmtId="0" fontId="13" fillId="0" borderId="31" xfId="0" applyFont="1" applyBorder="1" applyAlignment="1">
      <alignment horizontal="center" vertical="center" wrapText="1"/>
    </xf>
    <xf numFmtId="0" fontId="28" fillId="0" borderId="7" xfId="0" applyFont="1" applyBorder="1" applyAlignment="1">
      <alignment horizontal="center"/>
    </xf>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13" fillId="0" borderId="4" xfId="0" applyFont="1" applyBorder="1" applyAlignment="1">
      <alignment horizontal="center"/>
    </xf>
    <xf numFmtId="0" fontId="13" fillId="0" borderId="31" xfId="0" applyFont="1" applyBorder="1" applyAlignment="1">
      <alignment horizontal="center"/>
    </xf>
    <xf numFmtId="0" fontId="36" fillId="0" borderId="4" xfId="0" applyFont="1" applyBorder="1"/>
    <xf numFmtId="0" fontId="36" fillId="0" borderId="2" xfId="0" applyFont="1" applyBorder="1"/>
    <xf numFmtId="0" fontId="28" fillId="0" borderId="3" xfId="0" applyFont="1" applyBorder="1" applyAlignment="1">
      <alignment horizontal="center"/>
    </xf>
    <xf numFmtId="0" fontId="28" fillId="0" borderId="31" xfId="0" applyFont="1" applyBorder="1" applyAlignment="1">
      <alignment horizontal="center"/>
    </xf>
    <xf numFmtId="0" fontId="36" fillId="0" borderId="32" xfId="0" applyFont="1" applyBorder="1"/>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2" xfId="0" applyFont="1" applyBorder="1"/>
    <xf numFmtId="0" fontId="13" fillId="7" borderId="31" xfId="0" applyFont="1" applyFill="1" applyBorder="1" applyAlignment="1">
      <alignment horizontal="center"/>
    </xf>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13" fillId="0" borderId="2" xfId="0" applyFont="1" applyBorder="1" applyAlignment="1">
      <alignment horizontal="center"/>
    </xf>
    <xf numFmtId="0" fontId="82" fillId="0" borderId="4" xfId="0" applyFont="1" applyBorder="1" applyAlignment="1">
      <alignment horizontal="center"/>
    </xf>
    <xf numFmtId="0" fontId="82" fillId="0" borderId="3" xfId="0" applyFont="1" applyBorder="1" applyAlignment="1">
      <alignment horizontal="center"/>
    </xf>
    <xf numFmtId="0" fontId="82" fillId="0" borderId="31" xfId="0" applyFont="1" applyBorder="1" applyAlignment="1">
      <alignment horizontal="center"/>
    </xf>
    <xf numFmtId="0" fontId="82" fillId="7" borderId="35" xfId="0" applyFont="1" applyFill="1" applyBorder="1" applyAlignment="1">
      <alignment horizontal="left" wrapText="1"/>
    </xf>
    <xf numFmtId="0" fontId="82" fillId="7" borderId="47" xfId="0" applyFont="1" applyFill="1" applyBorder="1" applyAlignment="1">
      <alignment horizontal="left" wrapText="1"/>
    </xf>
    <xf numFmtId="0" fontId="82" fillId="7" borderId="35" xfId="0" applyFont="1" applyFill="1" applyBorder="1" applyAlignment="1">
      <alignment horizontal="center" wrapText="1"/>
    </xf>
    <xf numFmtId="0" fontId="82" fillId="7" borderId="47" xfId="0" applyFont="1" applyFill="1" applyBorder="1" applyAlignment="1">
      <alignment horizontal="center" wrapText="1"/>
    </xf>
    <xf numFmtId="0" fontId="82" fillId="7" borderId="4" xfId="0" applyFont="1" applyFill="1" applyBorder="1" applyAlignment="1">
      <alignment horizontal="center" wrapText="1"/>
    </xf>
    <xf numFmtId="0" fontId="82" fillId="7" borderId="3" xfId="0" applyFont="1" applyFill="1" applyBorder="1" applyAlignment="1">
      <alignment horizontal="center" wrapText="1"/>
    </xf>
    <xf numFmtId="0" fontId="82" fillId="7" borderId="31" xfId="0" applyFont="1" applyFill="1" applyBorder="1" applyAlignment="1">
      <alignment horizontal="center" wrapText="1"/>
    </xf>
    <xf numFmtId="0" fontId="82" fillId="7" borderId="4" xfId="0" applyFont="1" applyFill="1" applyBorder="1" applyAlignment="1">
      <alignment horizontal="center"/>
    </xf>
    <xf numFmtId="0" fontId="82" fillId="7" borderId="3" xfId="0" applyFont="1" applyFill="1" applyBorder="1" applyAlignment="1">
      <alignment horizontal="center"/>
    </xf>
    <xf numFmtId="0" fontId="82" fillId="7" borderId="31" xfId="0" applyFont="1" applyFill="1" applyBorder="1" applyAlignment="1">
      <alignment horizontal="center"/>
    </xf>
    <xf numFmtId="0" fontId="12" fillId="0" borderId="0" xfId="0" applyFont="1" applyAlignment="1">
      <alignment horizontal="justify"/>
    </xf>
    <xf numFmtId="0" fontId="12" fillId="0" borderId="0" xfId="0" applyFont="1" applyAlignment="1">
      <alignment horizontal="left"/>
    </xf>
    <xf numFmtId="0" fontId="0" fillId="0" borderId="7" xfId="0" applyBorder="1"/>
    <xf numFmtId="0" fontId="36" fillId="0" borderId="3" xfId="0" applyFont="1" applyBorder="1"/>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14" fillId="2" borderId="35" xfId="0" applyFont="1" applyFill="1" applyBorder="1" applyAlignment="1">
      <alignment horizontal="center"/>
    </xf>
    <xf numFmtId="0" fontId="14" fillId="2" borderId="10" xfId="0" applyFont="1" applyFill="1" applyBorder="1" applyAlignment="1">
      <alignment horizontal="center"/>
    </xf>
    <xf numFmtId="0" fontId="24" fillId="0" borderId="44" xfId="0" applyFont="1" applyBorder="1" applyAlignment="1">
      <alignment wrapText="1"/>
    </xf>
    <xf numFmtId="0" fontId="24" fillId="0" borderId="39" xfId="0" applyFont="1" applyBorder="1" applyAlignment="1">
      <alignmen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72" fillId="9" borderId="0" xfId="0" applyFont="1" applyFill="1" applyAlignment="1">
      <alignment horizontal="justify" vertical="justify" wrapText="1"/>
    </xf>
    <xf numFmtId="0" fontId="72" fillId="9" borderId="7" xfId="0" applyFont="1" applyFill="1" applyBorder="1" applyAlignment="1">
      <alignment horizontal="justify" vertical="justify" wrapText="1"/>
    </xf>
    <xf numFmtId="0" fontId="12" fillId="9" borderId="0" xfId="0" applyFont="1" applyFill="1" applyAlignment="1">
      <alignment wrapText="1"/>
    </xf>
    <xf numFmtId="0" fontId="0" fillId="0" borderId="0" xfId="0"/>
    <xf numFmtId="0" fontId="12" fillId="0" borderId="0" xfId="0" applyFont="1" applyAlignment="1">
      <alignment wrapText="1"/>
    </xf>
    <xf numFmtId="0" fontId="5" fillId="0" borderId="19"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5" fillId="9" borderId="19" xfId="0" applyFont="1" applyFill="1" applyBorder="1" applyAlignment="1">
      <alignment vertical="top" wrapText="1"/>
    </xf>
    <xf numFmtId="0" fontId="72" fillId="0" borderId="0" xfId="0" applyFont="1" applyAlignment="1">
      <alignment wrapText="1"/>
    </xf>
    <xf numFmtId="0" fontId="72" fillId="0" borderId="0" xfId="0" applyFont="1" applyBorder="1" applyAlignment="1">
      <alignment wrapText="1"/>
    </xf>
    <xf numFmtId="0" fontId="72" fillId="0" borderId="7" xfId="0" applyFont="1" applyBorder="1" applyAlignment="1">
      <alignment horizontal="left" wrapText="1"/>
    </xf>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0" borderId="34" xfId="0" applyFont="1" applyBorder="1" applyAlignment="1">
      <alignment vertical="top" wrapText="1"/>
    </xf>
    <xf numFmtId="0" fontId="5" fillId="0" borderId="17" xfId="0" applyFont="1" applyBorder="1" applyAlignment="1">
      <alignment vertical="top"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13" fillId="0" borderId="4" xfId="0" applyFont="1" applyBorder="1"/>
    <xf numFmtId="0" fontId="13" fillId="0" borderId="3" xfId="0" applyFont="1" applyBorder="1"/>
    <xf numFmtId="0" fontId="13" fillId="0" borderId="2" xfId="0" applyFont="1" applyBorder="1"/>
    <xf numFmtId="0" fontId="13" fillId="0" borderId="3" xfId="0" applyFont="1" applyBorder="1" applyAlignment="1">
      <alignment horizontal="center"/>
    </xf>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13" fillId="0" borderId="32" xfId="0" applyFont="1" applyBorder="1" applyAlignment="1">
      <alignment horizontal="center"/>
    </xf>
    <xf numFmtId="0" fontId="13" fillId="0" borderId="31" xfId="0" applyFont="1" applyBorder="1"/>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17" fillId="0" borderId="21" xfId="0" applyFont="1" applyBorder="1" applyAlignment="1">
      <alignment vertical="top" wrapText="1"/>
    </xf>
    <xf numFmtId="0" fontId="17" fillId="0" borderId="18"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12" fillId="0" borderId="31" xfId="0" applyFont="1" applyBorder="1"/>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6" fillId="0" borderId="4" xfId="0" applyFont="1" applyBorder="1"/>
    <xf numFmtId="0" fontId="56" fillId="0" borderId="3" xfId="0" applyFont="1" applyBorder="1"/>
    <xf numFmtId="0" fontId="56" fillId="0" borderId="4" xfId="0" applyFont="1" applyBorder="1" applyAlignment="1">
      <alignment horizontal="left" wrapText="1"/>
    </xf>
    <xf numFmtId="0" fontId="56"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2" fillId="0" borderId="4" xfId="0" applyFont="1" applyBorder="1" applyAlignment="1">
      <alignment horizontal="justify" vertical="justify" wrapText="1"/>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Alignment="1">
      <alignment horizontal="center"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97" fillId="0" borderId="0" xfId="0" applyFont="1" applyAlignment="1">
      <alignment horizontal="center" vertical="top"/>
    </xf>
    <xf numFmtId="0" fontId="97" fillId="9" borderId="0" xfId="0" applyFont="1" applyFill="1" applyAlignment="1">
      <alignment horizontal="left" vertical="top" wrapText="1"/>
    </xf>
    <xf numFmtId="0" fontId="16" fillId="0" borderId="26" xfId="0" applyFont="1" applyBorder="1"/>
    <xf numFmtId="0" fontId="16" fillId="0" borderId="5" xfId="0" applyFont="1" applyBorder="1"/>
    <xf numFmtId="0" fontId="12" fillId="0" borderId="4" xfId="0" applyFont="1" applyBorder="1" applyAlignment="1">
      <alignment horizontal="left"/>
    </xf>
    <xf numFmtId="0" fontId="12" fillId="0" borderId="31" xfId="0" applyFont="1" applyBorder="1" applyAlignment="1">
      <alignment horizontal="left"/>
    </xf>
    <xf numFmtId="0" fontId="17" fillId="0" borderId="0" xfId="0" applyFont="1" applyBorder="1" applyAlignment="1">
      <alignment horizontal="justify" vertical="center" wrapText="1"/>
    </xf>
    <xf numFmtId="0" fontId="39" fillId="0" borderId="0" xfId="0" applyFont="1" applyBorder="1" applyAlignment="1">
      <alignment horizontal="justify" vertical="center" wrapText="1"/>
    </xf>
    <xf numFmtId="0" fontId="87" fillId="0" borderId="0" xfId="0" applyFont="1" applyAlignment="1">
      <alignment horizontal="justify" wrapText="1"/>
    </xf>
    <xf numFmtId="0" fontId="13" fillId="0" borderId="0" xfId="0" applyFont="1" applyAlignment="1">
      <alignment horizontal="center"/>
    </xf>
    <xf numFmtId="0" fontId="13" fillId="0" borderId="0" xfId="0" applyFont="1"/>
    <xf numFmtId="0" fontId="116" fillId="9" borderId="98" xfId="0" applyFont="1" applyFill="1" applyBorder="1" applyAlignment="1">
      <alignment horizontal="left" wrapText="1"/>
    </xf>
    <xf numFmtId="0" fontId="116" fillId="9" borderId="0" xfId="0" applyFont="1" applyFill="1" applyAlignment="1">
      <alignment horizontal="left" wrapText="1"/>
    </xf>
    <xf numFmtId="0" fontId="45" fillId="0" borderId="0" xfId="0" applyFont="1" applyBorder="1" applyAlignment="1">
      <alignment horizontal="center" vertical="center"/>
    </xf>
    <xf numFmtId="0" fontId="63" fillId="0" borderId="0" xfId="0" applyFont="1" applyBorder="1" applyAlignment="1">
      <alignment horizontal="center" vertical="center"/>
    </xf>
    <xf numFmtId="0" fontId="64" fillId="0" borderId="0" xfId="0" applyFont="1" applyBorder="1" applyAlignment="1">
      <alignment horizontal="center" vertical="center"/>
    </xf>
    <xf numFmtId="0" fontId="64" fillId="0" borderId="59" xfId="0" applyFont="1" applyBorder="1" applyAlignment="1">
      <alignment horizontal="center" vertical="center"/>
    </xf>
    <xf numFmtId="0" fontId="47" fillId="0" borderId="49" xfId="3" applyFont="1" applyFill="1" applyBorder="1" applyAlignment="1">
      <alignment horizontal="left" vertical="center" wrapText="1"/>
    </xf>
    <xf numFmtId="0" fontId="47" fillId="0" borderId="51" xfId="3" applyFont="1" applyFill="1" applyBorder="1" applyAlignment="1">
      <alignment horizontal="left" vertical="center" wrapText="1"/>
    </xf>
    <xf numFmtId="0" fontId="45" fillId="0" borderId="0" xfId="3" applyFont="1" applyFill="1" applyBorder="1" applyAlignment="1">
      <alignment horizontal="center" wrapText="1"/>
    </xf>
    <xf numFmtId="0" fontId="45" fillId="0" borderId="0" xfId="3" applyFont="1" applyBorder="1" applyAlignment="1">
      <alignment horizontal="center" wrapText="1"/>
    </xf>
    <xf numFmtId="0" fontId="47" fillId="14" borderId="49" xfId="3" applyFont="1" applyFill="1" applyBorder="1" applyAlignment="1">
      <alignment horizontal="left" vertical="center" wrapText="1"/>
    </xf>
    <xf numFmtId="0" fontId="47" fillId="14"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8" fillId="10" borderId="53" xfId="0" applyFont="1" applyFill="1" applyBorder="1" applyAlignment="1">
      <alignment horizontal="center" vertical="center" wrapText="1"/>
    </xf>
    <xf numFmtId="0" fontId="48" fillId="10" borderId="58" xfId="0" applyFont="1" applyFill="1" applyBorder="1" applyAlignment="1">
      <alignment horizontal="center" vertical="center" wrapText="1"/>
    </xf>
    <xf numFmtId="0" fontId="45" fillId="0" borderId="0" xfId="0" applyFont="1" applyFill="1" applyBorder="1" applyAlignment="1">
      <alignment horizontal="center"/>
    </xf>
    <xf numFmtId="0" fontId="45" fillId="0" borderId="0" xfId="0" applyFont="1" applyBorder="1" applyAlignment="1">
      <alignment horizontal="center"/>
    </xf>
    <xf numFmtId="0" fontId="45" fillId="0" borderId="7" xfId="0" applyFont="1" applyBorder="1" applyAlignment="1">
      <alignment horizontal="center"/>
    </xf>
    <xf numFmtId="0" fontId="60" fillId="16" borderId="54" xfId="0" applyFont="1" applyFill="1" applyBorder="1" applyAlignment="1">
      <alignment horizontal="center" vertical="center"/>
    </xf>
    <xf numFmtId="0" fontId="60" fillId="16" borderId="56" xfId="0" applyFont="1" applyFill="1" applyBorder="1" applyAlignment="1">
      <alignment horizontal="center" vertical="center"/>
    </xf>
    <xf numFmtId="0" fontId="60" fillId="16" borderId="57" xfId="0" applyFont="1" applyFill="1" applyBorder="1" applyAlignment="1">
      <alignment horizontal="center" vertical="center"/>
    </xf>
    <xf numFmtId="0" fontId="48" fillId="0" borderId="55" xfId="0" applyFont="1" applyFill="1" applyBorder="1" applyAlignment="1">
      <alignment horizontal="center"/>
    </xf>
    <xf numFmtId="0" fontId="48" fillId="0" borderId="48" xfId="0" applyFont="1" applyBorder="1" applyAlignment="1">
      <alignment horizontal="center" vertical="center"/>
    </xf>
    <xf numFmtId="0" fontId="48" fillId="9" borderId="48" xfId="0" applyFont="1" applyFill="1" applyBorder="1" applyAlignment="1">
      <alignment horizontal="center" vertical="center"/>
    </xf>
    <xf numFmtId="0" fontId="48" fillId="9" borderId="48" xfId="0" applyFont="1" applyFill="1" applyBorder="1" applyAlignment="1">
      <alignment horizontal="center" vertical="center" wrapText="1"/>
    </xf>
    <xf numFmtId="0" fontId="67" fillId="0" borderId="69" xfId="0" applyFont="1" applyFill="1" applyBorder="1" applyAlignment="1">
      <alignment horizontal="center" vertical="center" wrapText="1"/>
    </xf>
    <xf numFmtId="4" fontId="52" fillId="15" borderId="0" xfId="0" applyNumberFormat="1" applyFont="1" applyFill="1" applyAlignment="1" applyProtection="1">
      <alignment horizontal="left"/>
      <protection locked="0"/>
    </xf>
    <xf numFmtId="0" fontId="67" fillId="9" borderId="69" xfId="0" applyFont="1" applyFill="1" applyBorder="1" applyAlignment="1">
      <alignment horizontal="center" vertical="top" wrapText="1"/>
    </xf>
    <xf numFmtId="0" fontId="67" fillId="0" borderId="72" xfId="0" applyFont="1" applyFill="1" applyBorder="1" applyAlignment="1">
      <alignment horizontal="center" vertical="center" wrapText="1"/>
    </xf>
    <xf numFmtId="0" fontId="67" fillId="9" borderId="72" xfId="0" applyFont="1" applyFill="1" applyBorder="1" applyAlignment="1">
      <alignment horizontal="center" vertical="center" wrapText="1"/>
    </xf>
    <xf numFmtId="0" fontId="67" fillId="9" borderId="69" xfId="0" applyFont="1" applyFill="1" applyBorder="1" applyAlignment="1">
      <alignment horizontal="center" vertical="center" wrapText="1"/>
    </xf>
    <xf numFmtId="0" fontId="52" fillId="15" borderId="0" xfId="0" applyFont="1" applyFill="1" applyAlignment="1" applyProtection="1">
      <protection locked="0"/>
    </xf>
    <xf numFmtId="0" fontId="63" fillId="0" borderId="63" xfId="0" applyFont="1" applyBorder="1" applyAlignment="1">
      <alignment horizontal="center" vertical="center"/>
    </xf>
    <xf numFmtId="0" fontId="63" fillId="0" borderId="64" xfId="0" applyFont="1" applyBorder="1" applyAlignment="1">
      <alignment horizontal="center" vertical="center"/>
    </xf>
    <xf numFmtId="0" fontId="63" fillId="0" borderId="65" xfId="0" applyFont="1" applyBorder="1" applyAlignment="1">
      <alignment horizontal="center" vertical="center"/>
    </xf>
    <xf numFmtId="0" fontId="64" fillId="0" borderId="66" xfId="0" applyFont="1" applyBorder="1" applyAlignment="1">
      <alignment horizontal="center" vertical="center"/>
    </xf>
    <xf numFmtId="0" fontId="64" fillId="0" borderId="67" xfId="0" applyFont="1" applyBorder="1" applyAlignment="1">
      <alignment horizontal="center" vertical="center"/>
    </xf>
    <xf numFmtId="0" fontId="67" fillId="0" borderId="68" xfId="0" applyFont="1" applyFill="1" applyBorder="1" applyAlignment="1">
      <alignment horizontal="center" vertical="center"/>
    </xf>
    <xf numFmtId="0" fontId="70" fillId="0" borderId="70" xfId="0" applyFont="1" applyFill="1" applyBorder="1" applyAlignment="1">
      <alignment horizontal="center" vertical="center" wrapText="1"/>
    </xf>
    <xf numFmtId="0" fontId="67" fillId="0" borderId="71" xfId="0" applyFont="1" applyFill="1" applyBorder="1" applyAlignment="1">
      <alignment horizontal="center" vertical="center" wrapText="1"/>
    </xf>
    <xf numFmtId="0" fontId="109" fillId="0" borderId="0" xfId="0" applyFont="1" applyAlignment="1">
      <alignment horizontal="center" wrapText="1"/>
    </xf>
    <xf numFmtId="0" fontId="107" fillId="0" borderId="0" xfId="0" applyFont="1" applyFill="1" applyBorder="1" applyAlignment="1">
      <alignment horizontal="center" vertical="center"/>
    </xf>
    <xf numFmtId="0" fontId="51" fillId="0" borderId="0" xfId="0" applyFont="1" applyFill="1" applyBorder="1"/>
    <xf numFmtId="4" fontId="44" fillId="0" borderId="0" xfId="0" applyNumberFormat="1" applyFont="1" applyFill="1" applyBorder="1" applyAlignment="1" applyProtection="1">
      <alignment horizontal="right"/>
      <protection locked="0"/>
    </xf>
    <xf numFmtId="168" fontId="51" fillId="0" borderId="0" xfId="1" applyNumberFormat="1" applyFont="1" applyFill="1" applyBorder="1"/>
  </cellXfs>
  <cellStyles count="19">
    <cellStyle name="Énfasis5" xfId="6" builtinId="45"/>
    <cellStyle name="Euro" xfId="9"/>
    <cellStyle name="Euro 2" xfId="10"/>
    <cellStyle name="Hipervínculo" xfId="5" builtinId="8"/>
    <cellStyle name="Hipervínculo 2" xfId="17"/>
    <cellStyle name="Millares" xfId="1" builtinId="3"/>
    <cellStyle name="Millares [0]" xfId="2" builtinId="6"/>
    <cellStyle name="Millares [0] 2" xfId="15"/>
    <cellStyle name="Millares 2" xfId="7"/>
    <cellStyle name="Millares 2 2" xfId="12"/>
    <cellStyle name="Millares 2 3" xfId="18"/>
    <cellStyle name="Millares 3" xfId="11"/>
    <cellStyle name="Millares 4" xfId="14"/>
    <cellStyle name="Normal" xfId="0" builtinId="0"/>
    <cellStyle name="Normal 2" xfId="3"/>
    <cellStyle name="Normal 3" xfId="8"/>
    <cellStyle name="Normal 4" xfId="13"/>
    <cellStyle name="Porcentaje" xfId="4" builtinId="5"/>
    <cellStyle name="Porcentaje 2" xfId="16"/>
  </cellStyles>
  <dxfs count="0"/>
  <tableStyles count="0" defaultTableStyle="TableStyleMedium9" defaultPivotStyle="PivotStyleLight16"/>
  <colors>
    <mruColors>
      <color rgb="FF00FF00"/>
      <color rgb="FF0000FF"/>
      <color rgb="FFEF79BF"/>
      <color rgb="FFFF006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xdr:from>
      <xdr:col>0</xdr:col>
      <xdr:colOff>352425</xdr:colOff>
      <xdr:row>1652</xdr:row>
      <xdr:rowOff>0</xdr:rowOff>
    </xdr:from>
    <xdr:to>
      <xdr:col>2</xdr:col>
      <xdr:colOff>200025</xdr:colOff>
      <xdr:row>1652</xdr:row>
      <xdr:rowOff>4622252</xdr:rowOff>
    </xdr:to>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2425" y="403526625"/>
          <a:ext cx="4724400" cy="4622252"/>
        </a:xfrm>
        <a:prstGeom prst="rect">
          <a:avLst/>
        </a:prstGeom>
        <a:noFill/>
        <a:ln w="9525">
          <a:noFill/>
          <a:miter lim="800000"/>
          <a:headEnd/>
          <a:tailEnd/>
        </a:ln>
      </xdr:spPr>
    </xdr:pic>
    <xdr:clientData/>
  </xdr:twoCellAnchor>
  <xdr:twoCellAnchor>
    <xdr:from>
      <xdr:col>2</xdr:col>
      <xdr:colOff>381000</xdr:colOff>
      <xdr:row>1652</xdr:row>
      <xdr:rowOff>1971675</xdr:rowOff>
    </xdr:from>
    <xdr:to>
      <xdr:col>4</xdr:col>
      <xdr:colOff>1581150</xdr:colOff>
      <xdr:row>1652</xdr:row>
      <xdr:rowOff>4476750</xdr:rowOff>
    </xdr:to>
    <xdr:pic>
      <xdr:nvPicPr>
        <xdr:cNvPr id="11" name="Picture 2">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257800" y="405498300"/>
          <a:ext cx="3676650" cy="2505075"/>
        </a:xfrm>
        <a:prstGeom prst="rect">
          <a:avLst/>
        </a:prstGeom>
        <a:noFill/>
        <a:ln w="9525">
          <a:noFill/>
          <a:miter lim="800000"/>
          <a:headEnd/>
          <a:tailEnd/>
        </a:ln>
      </xdr:spPr>
    </xdr:pic>
    <xdr:clientData/>
  </xdr:twoCellAnchor>
  <xdr:twoCellAnchor>
    <xdr:from>
      <xdr:col>2</xdr:col>
      <xdr:colOff>438150</xdr:colOff>
      <xdr:row>2463</xdr:row>
      <xdr:rowOff>123826</xdr:rowOff>
    </xdr:from>
    <xdr:to>
      <xdr:col>4</xdr:col>
      <xdr:colOff>171450</xdr:colOff>
      <xdr:row>2475</xdr:row>
      <xdr:rowOff>202960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314950" y="603570676"/>
          <a:ext cx="3209925" cy="2593734"/>
        </a:xfrm>
        <a:prstGeom prst="rect">
          <a:avLst/>
        </a:prstGeom>
        <a:noFill/>
        <a:ln w="9525">
          <a:noFill/>
          <a:miter lim="800000"/>
          <a:headEnd/>
          <a:tailEnd/>
        </a:ln>
      </xdr:spPr>
    </xdr:pic>
    <xdr:clientData/>
  </xdr:twoCellAnchor>
  <xdr:twoCellAnchor>
    <xdr:from>
      <xdr:col>1</xdr:col>
      <xdr:colOff>1571625</xdr:colOff>
      <xdr:row>2483</xdr:row>
      <xdr:rowOff>123825</xdr:rowOff>
    </xdr:from>
    <xdr:to>
      <xdr:col>4</xdr:col>
      <xdr:colOff>247650</xdr:colOff>
      <xdr:row>2491</xdr:row>
      <xdr:rowOff>142875</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09975" y="609133275"/>
          <a:ext cx="4991100" cy="170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1791616</xdr:colOff>
      <xdr:row>2362</xdr:row>
      <xdr:rowOff>142875</xdr:rowOff>
    </xdr:from>
    <xdr:to>
      <xdr:col>3</xdr:col>
      <xdr:colOff>1304925</xdr:colOff>
      <xdr:row>2377</xdr:row>
      <xdr:rowOff>204207</xdr:rowOff>
    </xdr:to>
    <xdr:pic>
      <xdr:nvPicPr>
        <xdr:cNvPr id="3" name="Imagen 2">
          <a:extLst>
            <a:ext uri="{FF2B5EF4-FFF2-40B4-BE49-F238E27FC236}">
              <a16:creationId xmlns:a16="http://schemas.microsoft.com/office/drawing/2014/main" id="{AD4765DC-A372-40C0-AA52-75539DB04A51}"/>
            </a:ext>
          </a:extLst>
        </xdr:cNvPr>
        <xdr:cNvPicPr>
          <a:picLocks noChangeAspect="1"/>
        </xdr:cNvPicPr>
      </xdr:nvPicPr>
      <xdr:blipFill>
        <a:blip xmlns:r="http://schemas.openxmlformats.org/officeDocument/2006/relationships" r:embed="rId6"/>
        <a:stretch>
          <a:fillRect/>
        </a:stretch>
      </xdr:blipFill>
      <xdr:spPr>
        <a:xfrm>
          <a:off x="3829966" y="574567050"/>
          <a:ext cx="3790034" cy="3204582"/>
        </a:xfrm>
        <a:prstGeom prst="rect">
          <a:avLst/>
        </a:prstGeom>
      </xdr:spPr>
    </xdr:pic>
    <xdr:clientData/>
  </xdr:twoCellAnchor>
  <xdr:twoCellAnchor>
    <xdr:from>
      <xdr:col>1</xdr:col>
      <xdr:colOff>1438275</xdr:colOff>
      <xdr:row>2447</xdr:row>
      <xdr:rowOff>57150</xdr:rowOff>
    </xdr:from>
    <xdr:to>
      <xdr:col>4</xdr:col>
      <xdr:colOff>1419225</xdr:colOff>
      <xdr:row>2457</xdr:row>
      <xdr:rowOff>38100</xdr:rowOff>
    </xdr:to>
    <xdr:pic>
      <xdr:nvPicPr>
        <xdr:cNvPr id="16" name="Imagen 15">
          <a:extLst>
            <a:ext uri="{FF2B5EF4-FFF2-40B4-BE49-F238E27FC236}">
              <a16:creationId xmlns:a16="http://schemas.microsoft.com/office/drawing/2014/main" id="{6C4925B4-B437-4C4C-92A8-682EA0B5734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476625" y="597065100"/>
          <a:ext cx="6296025"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933450</xdr:colOff>
      <xdr:row>2384</xdr:row>
      <xdr:rowOff>114300</xdr:rowOff>
    </xdr:from>
    <xdr:to>
      <xdr:col>4</xdr:col>
      <xdr:colOff>0</xdr:colOff>
      <xdr:row>2395</xdr:row>
      <xdr:rowOff>123825</xdr:rowOff>
    </xdr:to>
    <xdr:pic>
      <xdr:nvPicPr>
        <xdr:cNvPr id="12" name="Imagen 11">
          <a:extLst>
            <a:ext uri="{FF2B5EF4-FFF2-40B4-BE49-F238E27FC236}">
              <a16:creationId xmlns:a16="http://schemas.microsoft.com/office/drawing/2014/main" id="{4FCE7A01-E1AF-4E37-A04A-5AEC81EAF1F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71800" y="580139175"/>
          <a:ext cx="538162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1476375</xdr:colOff>
      <xdr:row>2398</xdr:row>
      <xdr:rowOff>619125</xdr:rowOff>
    </xdr:from>
    <xdr:to>
      <xdr:col>3</xdr:col>
      <xdr:colOff>1590675</xdr:colOff>
      <xdr:row>2418</xdr:row>
      <xdr:rowOff>142875</xdr:rowOff>
    </xdr:to>
    <xdr:pic>
      <xdr:nvPicPr>
        <xdr:cNvPr id="14" name="Imagen 1">
          <a:extLst>
            <a:ext uri="{FF2B5EF4-FFF2-40B4-BE49-F238E27FC236}">
              <a16:creationId xmlns:a16="http://schemas.microsoft.com/office/drawing/2014/main" id="{269170D3-9BCA-4BA8-A85C-06F3B7E7067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514725" y="582472800"/>
          <a:ext cx="4391025" cy="418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1009650</xdr:colOff>
      <xdr:row>2433</xdr:row>
      <xdr:rowOff>142875</xdr:rowOff>
    </xdr:from>
    <xdr:to>
      <xdr:col>3</xdr:col>
      <xdr:colOff>1333500</xdr:colOff>
      <xdr:row>2439</xdr:row>
      <xdr:rowOff>123825</xdr:rowOff>
    </xdr:to>
    <xdr:pic>
      <xdr:nvPicPr>
        <xdr:cNvPr id="15" name="Imagen 14">
          <a:extLst>
            <a:ext uri="{FF2B5EF4-FFF2-40B4-BE49-F238E27FC236}">
              <a16:creationId xmlns:a16="http://schemas.microsoft.com/office/drawing/2014/main" id="{0E4C000E-5D69-49D1-BB25-07831B11F08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48000" y="591264375"/>
          <a:ext cx="460057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O131-616574\Contabilidad\Users\lvasquez\AppData\Local\Microsoft\Windows\Temporary%20Internet%20Files\Content.Outlook\S9I8PWPO\ESTADOS%20VARIOS%20MARZO%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JO131-616574\Contabilidad\2018\01.%20Presupuesto\04.%20Conciliaciones%20presupuestarias\Partida%207\CONCILIACION%20PARTIDAS%20-7%20FEBR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sheetName val="Hoja1"/>
    </sheetNames>
    <sheetDataSet>
      <sheetData sheetId="0">
        <row r="17">
          <cell r="I17">
            <v>5252274259</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4"/>
  <sheetViews>
    <sheetView showGridLines="0" tabSelected="1" zoomScaleNormal="100" workbookViewId="0">
      <selection activeCell="A12" sqref="A12"/>
    </sheetView>
  </sheetViews>
  <sheetFormatPr baseColWidth="10" defaultColWidth="11.42578125" defaultRowHeight="16.5" x14ac:dyDescent="0.3"/>
  <cols>
    <col min="1" max="1" width="30.5703125" style="165" customWidth="1"/>
    <col min="2" max="2" width="42.5703125" style="539" customWidth="1"/>
    <col min="3" max="3" width="21.5703125" style="539" customWidth="1"/>
    <col min="4" max="4" width="30.5703125" style="539" customWidth="1"/>
    <col min="5" max="5" width="31.42578125" style="539" customWidth="1"/>
    <col min="6" max="6" width="15.5703125" style="539" customWidth="1"/>
    <col min="7" max="7" width="24.7109375" style="539" customWidth="1"/>
    <col min="8" max="8" width="15.5703125" style="539" bestFit="1" customWidth="1"/>
    <col min="9" max="10" width="11.42578125" style="539"/>
    <col min="11" max="11" width="5.85546875" style="539" customWidth="1"/>
    <col min="12" max="12" width="1.140625" style="539" customWidth="1"/>
    <col min="13" max="14" width="1" style="539" customWidth="1"/>
    <col min="15" max="16384" width="11.42578125" style="539"/>
  </cols>
  <sheetData>
    <row r="1" spans="1:5" ht="17.25" thickBot="1" x14ac:dyDescent="0.35">
      <c r="A1" s="669"/>
      <c r="B1" s="1394"/>
      <c r="C1" s="1395"/>
      <c r="D1" s="1">
        <v>13301</v>
      </c>
    </row>
    <row r="2" spans="1:5" s="668" customFormat="1" x14ac:dyDescent="0.3">
      <c r="A2" s="666"/>
      <c r="B2" s="667"/>
      <c r="C2" s="667"/>
      <c r="D2" s="666"/>
    </row>
    <row r="3" spans="1:5" s="668" customFormat="1" ht="23.25" x14ac:dyDescent="0.3">
      <c r="A3" s="666"/>
      <c r="B3" s="1397" t="s">
        <v>1</v>
      </c>
      <c r="C3" s="1397"/>
      <c r="D3" s="666"/>
    </row>
    <row r="4" spans="1:5" s="668" customFormat="1" ht="18.75" x14ac:dyDescent="0.3">
      <c r="A4" s="666"/>
      <c r="B4" s="793" t="s">
        <v>2285</v>
      </c>
      <c r="C4" s="793"/>
      <c r="D4" s="666"/>
    </row>
    <row r="5" spans="1:5" x14ac:dyDescent="0.3">
      <c r="A5" s="1396"/>
      <c r="D5" s="1123"/>
    </row>
    <row r="6" spans="1:5" x14ac:dyDescent="0.3">
      <c r="A6" s="1396"/>
      <c r="D6" s="1123"/>
    </row>
    <row r="7" spans="1:5" ht="15.75" customHeight="1" x14ac:dyDescent="0.3">
      <c r="A7" s="136" t="s">
        <v>2</v>
      </c>
      <c r="B7" s="2" t="s">
        <v>3</v>
      </c>
      <c r="C7" s="1398" t="s">
        <v>4</v>
      </c>
      <c r="D7" s="1398"/>
    </row>
    <row r="8" spans="1:5" ht="15.75" customHeight="1" x14ac:dyDescent="0.3">
      <c r="A8" s="540" t="s">
        <v>2198</v>
      </c>
      <c r="B8" s="540" t="s">
        <v>2198</v>
      </c>
      <c r="C8" s="541" t="s">
        <v>2219</v>
      </c>
      <c r="D8" s="541"/>
    </row>
    <row r="9" spans="1:5" ht="15.75" customHeight="1" x14ac:dyDescent="0.3">
      <c r="A9" s="137"/>
      <c r="B9" s="542"/>
    </row>
    <row r="10" spans="1:5" x14ac:dyDescent="0.3">
      <c r="A10" s="543"/>
      <c r="B10" s="544"/>
      <c r="C10" s="1384" t="s">
        <v>5</v>
      </c>
      <c r="D10" s="1384"/>
    </row>
    <row r="11" spans="1:5" ht="18.75" x14ac:dyDescent="0.3">
      <c r="A11" s="138"/>
      <c r="C11" s="1384" t="s">
        <v>1923</v>
      </c>
      <c r="D11" s="1384"/>
    </row>
    <row r="12" spans="1:5" ht="19.5" thickBot="1" x14ac:dyDescent="0.35">
      <c r="A12" s="138" t="s">
        <v>6</v>
      </c>
    </row>
    <row r="13" spans="1:5" ht="17.25" thickBot="1" x14ac:dyDescent="0.35">
      <c r="A13" s="1385" t="s">
        <v>1920</v>
      </c>
      <c r="B13" s="1386"/>
      <c r="C13" s="1386"/>
      <c r="D13" s="3"/>
      <c r="E13" s="4"/>
    </row>
    <row r="14" spans="1:5" ht="17.25" thickBot="1" x14ac:dyDescent="0.35">
      <c r="A14" s="1387" t="s">
        <v>1921</v>
      </c>
      <c r="B14" s="1388"/>
      <c r="C14" s="392"/>
      <c r="D14" s="924"/>
      <c r="E14" s="5"/>
    </row>
    <row r="15" spans="1:5" ht="17.25" thickBot="1" x14ac:dyDescent="0.35">
      <c r="A15" s="1385" t="s">
        <v>1922</v>
      </c>
      <c r="B15" s="1386"/>
      <c r="C15" s="392"/>
      <c r="D15" s="924"/>
      <c r="E15" s="5"/>
    </row>
    <row r="16" spans="1:5" ht="9" customHeight="1" thickBot="1" x14ac:dyDescent="0.35"/>
    <row r="17" spans="1:7" ht="17.25" thickBot="1" x14ac:dyDescent="0.35">
      <c r="A17" s="1417" t="s">
        <v>7</v>
      </c>
      <c r="B17" s="1418"/>
      <c r="C17" s="1418"/>
      <c r="D17" s="926"/>
      <c r="E17" s="688"/>
    </row>
    <row r="18" spans="1:7" ht="33" customHeight="1" thickBot="1" x14ac:dyDescent="0.35">
      <c r="A18" s="982" t="s">
        <v>1919</v>
      </c>
      <c r="B18" s="983"/>
      <c r="C18" s="983"/>
      <c r="D18" s="983"/>
      <c r="E18" s="984"/>
    </row>
    <row r="19" spans="1:7" ht="3.75" customHeight="1" thickBot="1" x14ac:dyDescent="0.35">
      <c r="A19" s="139"/>
      <c r="B19" s="924"/>
      <c r="C19" s="924"/>
      <c r="D19" s="924"/>
      <c r="E19" s="5"/>
    </row>
    <row r="20" spans="1:7" ht="17.25" thickBot="1" x14ac:dyDescent="0.35">
      <c r="A20" s="139"/>
      <c r="B20" s="924"/>
      <c r="C20" s="924"/>
      <c r="D20" s="924"/>
      <c r="E20" s="5"/>
    </row>
    <row r="21" spans="1:7" x14ac:dyDescent="0.3">
      <c r="A21" s="393"/>
      <c r="B21" s="545"/>
      <c r="C21" s="545"/>
      <c r="D21" s="545"/>
      <c r="E21" s="916"/>
    </row>
    <row r="22" spans="1:7" ht="20.25" x14ac:dyDescent="0.3">
      <c r="A22" s="129" t="s">
        <v>8</v>
      </c>
    </row>
    <row r="23" spans="1:7" ht="20.25" x14ac:dyDescent="0.3">
      <c r="A23" s="129"/>
    </row>
    <row r="24" spans="1:7" ht="20.25" x14ac:dyDescent="0.3">
      <c r="A24" s="128" t="s">
        <v>9</v>
      </c>
    </row>
    <row r="25" spans="1:7" ht="18.75" x14ac:dyDescent="0.3">
      <c r="A25" s="6" t="s">
        <v>10</v>
      </c>
    </row>
    <row r="26" spans="1:7" x14ac:dyDescent="0.3">
      <c r="A26" s="1019" t="s">
        <v>11</v>
      </c>
      <c r="B26" s="1019"/>
      <c r="C26" s="1019"/>
      <c r="D26" s="1019"/>
      <c r="E26" s="1019"/>
      <c r="F26" s="1019"/>
      <c r="G26" s="1019"/>
    </row>
    <row r="27" spans="1:7" ht="17.25" thickBot="1" x14ac:dyDescent="0.35">
      <c r="A27" s="1424" t="s">
        <v>12</v>
      </c>
      <c r="B27" s="1424"/>
      <c r="C27" s="1424"/>
      <c r="D27" s="1424"/>
      <c r="E27" s="1425"/>
      <c r="F27" s="1425"/>
      <c r="G27" s="897"/>
    </row>
    <row r="28" spans="1:7" ht="17.25" thickBot="1" x14ac:dyDescent="0.35">
      <c r="A28" s="140" t="s">
        <v>13</v>
      </c>
      <c r="B28" s="900" t="s">
        <v>318</v>
      </c>
      <c r="C28" s="546"/>
      <c r="D28" s="492" t="s">
        <v>14</v>
      </c>
      <c r="E28" s="896"/>
      <c r="F28" s="916"/>
      <c r="G28" s="916"/>
    </row>
    <row r="29" spans="1:7" ht="17.25" thickBot="1" x14ac:dyDescent="0.35">
      <c r="A29" s="547"/>
      <c r="B29" s="918"/>
      <c r="C29" s="918"/>
      <c r="D29" s="918"/>
      <c r="E29" s="918"/>
      <c r="F29" s="918"/>
      <c r="G29" s="918"/>
    </row>
    <row r="30" spans="1:7" ht="17.25" thickBot="1" x14ac:dyDescent="0.35">
      <c r="A30" s="141" t="s">
        <v>15</v>
      </c>
      <c r="B30" s="1212"/>
      <c r="C30" s="1012"/>
      <c r="D30" s="1012"/>
      <c r="E30" s="1012"/>
      <c r="F30" s="1012"/>
      <c r="G30" s="1252"/>
    </row>
    <row r="31" spans="1:7" ht="21.75" customHeight="1" thickBot="1" x14ac:dyDescent="0.35">
      <c r="A31" s="1391" t="s">
        <v>2222</v>
      </c>
      <c r="B31" s="1392"/>
      <c r="C31" s="1392"/>
      <c r="D31" s="1392"/>
      <c r="E31" s="1392"/>
      <c r="F31" s="1392"/>
      <c r="G31" s="1393"/>
    </row>
    <row r="32" spans="1:7" ht="17.25" thickBot="1" x14ac:dyDescent="0.35">
      <c r="A32" s="1212"/>
      <c r="B32" s="1012"/>
      <c r="C32" s="1012"/>
      <c r="D32" s="1012"/>
      <c r="E32" s="1012"/>
      <c r="F32" s="1012"/>
      <c r="G32" s="1252"/>
    </row>
    <row r="33" spans="1:7" ht="17.25" thickBot="1" x14ac:dyDescent="0.35">
      <c r="A33" s="1212"/>
      <c r="B33" s="1012"/>
      <c r="C33" s="1012"/>
      <c r="D33" s="1012"/>
      <c r="E33" s="1012"/>
      <c r="F33" s="1012"/>
      <c r="G33" s="1252"/>
    </row>
    <row r="34" spans="1:7" ht="19.5" thickBot="1" x14ac:dyDescent="0.35">
      <c r="A34" s="138"/>
    </row>
    <row r="35" spans="1:7" ht="15.75" customHeight="1" x14ac:dyDescent="0.3">
      <c r="A35" s="1366" t="s">
        <v>16</v>
      </c>
      <c r="B35" s="1367"/>
      <c r="C35" s="1368"/>
      <c r="D35" s="1372" t="s">
        <v>17</v>
      </c>
      <c r="E35" s="1366" t="s">
        <v>18</v>
      </c>
      <c r="F35" s="1368"/>
    </row>
    <row r="36" spans="1:7" ht="31.5" customHeight="1" thickBot="1" x14ac:dyDescent="0.35">
      <c r="A36" s="1369"/>
      <c r="B36" s="1370"/>
      <c r="C36" s="1371"/>
      <c r="D36" s="1373"/>
      <c r="E36" s="1374" t="s">
        <v>19</v>
      </c>
      <c r="F36" s="1375"/>
    </row>
    <row r="37" spans="1:7" x14ac:dyDescent="0.3">
      <c r="A37" s="1352">
        <v>6</v>
      </c>
      <c r="B37" s="1382" t="s">
        <v>1925</v>
      </c>
      <c r="C37" s="1358"/>
      <c r="D37" s="1358" t="s">
        <v>20</v>
      </c>
      <c r="E37" s="9" t="s">
        <v>21</v>
      </c>
      <c r="F37" s="1389"/>
    </row>
    <row r="38" spans="1:7" ht="17.25" thickBot="1" x14ac:dyDescent="0.35">
      <c r="A38" s="1353"/>
      <c r="B38" s="1383"/>
      <c r="C38" s="1359"/>
      <c r="D38" s="1359"/>
      <c r="E38" s="10" t="s">
        <v>22</v>
      </c>
      <c r="F38" s="1390"/>
    </row>
    <row r="39" spans="1:7" x14ac:dyDescent="0.3">
      <c r="A39" s="543"/>
      <c r="B39" s="544"/>
      <c r="C39" s="544"/>
      <c r="D39" s="544"/>
      <c r="E39" s="544"/>
      <c r="F39" s="544"/>
    </row>
    <row r="40" spans="1:7" ht="48.75" customHeight="1" x14ac:dyDescent="0.3">
      <c r="A40" s="1030" t="s">
        <v>23</v>
      </c>
      <c r="B40" s="1030"/>
      <c r="C40" s="1030"/>
      <c r="D40" s="1030"/>
      <c r="E40" s="1030"/>
      <c r="F40" s="1030"/>
    </row>
    <row r="41" spans="1:7" x14ac:dyDescent="0.3">
      <c r="A41" s="929" t="s">
        <v>24</v>
      </c>
    </row>
    <row r="42" spans="1:7" x14ac:dyDescent="0.3">
      <c r="A42" s="903"/>
    </row>
    <row r="43" spans="1:7" ht="50.25" customHeight="1" x14ac:dyDescent="0.3">
      <c r="A43" s="1061" t="s">
        <v>2226</v>
      </c>
      <c r="B43" s="1061"/>
      <c r="C43" s="1061"/>
      <c r="D43" s="1061"/>
      <c r="E43" s="1061"/>
      <c r="F43" s="1061"/>
    </row>
    <row r="44" spans="1:7" x14ac:dyDescent="0.3">
      <c r="A44" s="152"/>
    </row>
    <row r="45" spans="1:7" ht="20.25" x14ac:dyDescent="0.3">
      <c r="A45" s="128" t="s">
        <v>1188</v>
      </c>
    </row>
    <row r="46" spans="1:7" ht="20.25" x14ac:dyDescent="0.3">
      <c r="A46" s="128"/>
    </row>
    <row r="47" spans="1:7" ht="19.5" thickBot="1" x14ac:dyDescent="0.35">
      <c r="A47" s="138"/>
    </row>
    <row r="48" spans="1:7" ht="15.75" customHeight="1" x14ac:dyDescent="0.3">
      <c r="A48" s="1401" t="s">
        <v>16</v>
      </c>
      <c r="B48" s="1402"/>
      <c r="C48" s="1403"/>
      <c r="D48" s="1407" t="s">
        <v>17</v>
      </c>
      <c r="E48" s="1409" t="s">
        <v>18</v>
      </c>
      <c r="F48" s="1410"/>
    </row>
    <row r="49" spans="1:6" ht="17.25" thickBot="1" x14ac:dyDescent="0.35">
      <c r="A49" s="1404"/>
      <c r="B49" s="1405"/>
      <c r="C49" s="1406"/>
      <c r="D49" s="1408"/>
      <c r="E49" s="1411" t="s">
        <v>25</v>
      </c>
      <c r="F49" s="1412"/>
    </row>
    <row r="50" spans="1:6" x14ac:dyDescent="0.3">
      <c r="A50" s="1352">
        <v>9</v>
      </c>
      <c r="B50" s="1399">
        <v>3</v>
      </c>
      <c r="C50" s="1413"/>
      <c r="D50" s="1399" t="s">
        <v>26</v>
      </c>
      <c r="E50" s="9" t="s">
        <v>27</v>
      </c>
      <c r="F50" s="1356"/>
    </row>
    <row r="51" spans="1:6" ht="17.25" thickBot="1" x14ac:dyDescent="0.35">
      <c r="A51" s="1353"/>
      <c r="B51" s="1400"/>
      <c r="C51" s="1414"/>
      <c r="D51" s="1400"/>
      <c r="E51" s="10" t="s">
        <v>28</v>
      </c>
      <c r="F51" s="1357"/>
    </row>
    <row r="52" spans="1:6" ht="17.25" thickBot="1" x14ac:dyDescent="0.35">
      <c r="A52" s="899">
        <v>9</v>
      </c>
      <c r="B52" s="11">
        <v>3</v>
      </c>
      <c r="C52" s="11">
        <v>1</v>
      </c>
      <c r="D52" s="11" t="s">
        <v>29</v>
      </c>
      <c r="E52" s="10"/>
      <c r="F52" s="1358" t="s">
        <v>30</v>
      </c>
    </row>
    <row r="53" spans="1:6" ht="17.25" thickBot="1" x14ac:dyDescent="0.35">
      <c r="A53" s="899">
        <v>9</v>
      </c>
      <c r="B53" s="11">
        <v>3</v>
      </c>
      <c r="C53" s="11">
        <v>2</v>
      </c>
      <c r="D53" s="11" t="s">
        <v>31</v>
      </c>
      <c r="E53" s="10"/>
      <c r="F53" s="1359"/>
    </row>
    <row r="54" spans="1:6" ht="62.25" customHeight="1" x14ac:dyDescent="0.3">
      <c r="A54" s="1352">
        <v>9</v>
      </c>
      <c r="B54" s="1399">
        <v>3</v>
      </c>
      <c r="C54" s="1399">
        <v>3</v>
      </c>
      <c r="D54" s="1399" t="s">
        <v>32</v>
      </c>
      <c r="E54" s="9" t="s">
        <v>27</v>
      </c>
      <c r="F54" s="1356"/>
    </row>
    <row r="55" spans="1:6" ht="17.25" thickBot="1" x14ac:dyDescent="0.35">
      <c r="A55" s="1353"/>
      <c r="B55" s="1400"/>
      <c r="C55" s="1400"/>
      <c r="D55" s="1400"/>
      <c r="E55" s="10" t="s">
        <v>33</v>
      </c>
      <c r="F55" s="1357"/>
    </row>
    <row r="56" spans="1:6" x14ac:dyDescent="0.3">
      <c r="A56" s="903"/>
    </row>
    <row r="57" spans="1:6" ht="35.25" customHeight="1" x14ac:dyDescent="0.3">
      <c r="A57" s="1030" t="s">
        <v>34</v>
      </c>
      <c r="B57" s="1030"/>
      <c r="C57" s="1030"/>
      <c r="D57" s="1030"/>
      <c r="E57" s="1030"/>
      <c r="F57" s="1030"/>
    </row>
    <row r="58" spans="1:6" ht="17.25" thickBot="1" x14ac:dyDescent="0.35">
      <c r="A58" s="903"/>
    </row>
    <row r="59" spans="1:6" ht="33.75" thickBot="1" x14ac:dyDescent="0.35">
      <c r="B59" s="550" t="s">
        <v>35</v>
      </c>
      <c r="C59" s="902" t="s">
        <v>36</v>
      </c>
      <c r="D59" s="901" t="s">
        <v>14</v>
      </c>
      <c r="E59" s="551" t="s">
        <v>37</v>
      </c>
    </row>
    <row r="60" spans="1:6" ht="33.75" thickBot="1" x14ac:dyDescent="0.35">
      <c r="B60" s="552" t="s">
        <v>38</v>
      </c>
      <c r="C60" s="17"/>
      <c r="D60" s="553"/>
      <c r="E60" s="554" t="s">
        <v>318</v>
      </c>
    </row>
    <row r="61" spans="1:6" ht="33.75" thickBot="1" x14ac:dyDescent="0.35">
      <c r="B61" s="552" t="s">
        <v>39</v>
      </c>
      <c r="C61" s="17"/>
      <c r="D61" s="553"/>
      <c r="E61" s="555" t="s">
        <v>318</v>
      </c>
    </row>
    <row r="62" spans="1:6" ht="17.25" thickBot="1" x14ac:dyDescent="0.35">
      <c r="B62" s="552" t="s">
        <v>40</v>
      </c>
      <c r="C62" s="17"/>
      <c r="D62" s="553"/>
      <c r="E62" s="555" t="s">
        <v>318</v>
      </c>
    </row>
    <row r="63" spans="1:6" ht="33.75" thickBot="1" x14ac:dyDescent="0.35">
      <c r="B63" s="552" t="s">
        <v>41</v>
      </c>
      <c r="C63" s="17"/>
      <c r="D63" s="553" t="s">
        <v>318</v>
      </c>
      <c r="E63" s="7"/>
    </row>
    <row r="64" spans="1:6" ht="33.75" thickBot="1" x14ac:dyDescent="0.35">
      <c r="B64" s="552" t="s">
        <v>42</v>
      </c>
      <c r="C64" s="17"/>
      <c r="D64" s="553"/>
      <c r="E64" s="555" t="s">
        <v>318</v>
      </c>
    </row>
    <row r="65" spans="1:7" ht="50.25" thickBot="1" x14ac:dyDescent="0.35">
      <c r="B65" s="552" t="s">
        <v>43</v>
      </c>
      <c r="C65" s="17"/>
      <c r="D65" s="553"/>
      <c r="E65" s="555" t="s">
        <v>318</v>
      </c>
    </row>
    <row r="66" spans="1:7" ht="33.75" thickBot="1" x14ac:dyDescent="0.35">
      <c r="B66" s="556" t="s">
        <v>44</v>
      </c>
      <c r="C66" s="17"/>
      <c r="D66" s="553" t="s">
        <v>318</v>
      </c>
      <c r="E66" s="43"/>
    </row>
    <row r="67" spans="1:7" x14ac:dyDescent="0.3">
      <c r="A67" s="903"/>
    </row>
    <row r="68" spans="1:7" x14ac:dyDescent="0.3">
      <c r="B68" s="557" t="s">
        <v>45</v>
      </c>
    </row>
    <row r="69" spans="1:7" x14ac:dyDescent="0.3">
      <c r="B69" s="903" t="s">
        <v>46</v>
      </c>
    </row>
    <row r="70" spans="1:7" x14ac:dyDescent="0.3">
      <c r="A70" s="903"/>
    </row>
    <row r="71" spans="1:7" ht="17.25" thickBot="1" x14ac:dyDescent="0.35">
      <c r="B71" s="12" t="s">
        <v>47</v>
      </c>
    </row>
    <row r="72" spans="1:7" ht="84" customHeight="1" thickBot="1" x14ac:dyDescent="0.35">
      <c r="B72" s="558" t="s">
        <v>48</v>
      </c>
    </row>
    <row r="73" spans="1:7" x14ac:dyDescent="0.3">
      <c r="A73" s="903"/>
    </row>
    <row r="74" spans="1:7" x14ac:dyDescent="0.3">
      <c r="A74" s="903"/>
    </row>
    <row r="75" spans="1:7" ht="17.25" thickBot="1" x14ac:dyDescent="0.35">
      <c r="A75" s="903"/>
    </row>
    <row r="76" spans="1:7" ht="17.25" thickBot="1" x14ac:dyDescent="0.35">
      <c r="A76" s="1376" t="s">
        <v>49</v>
      </c>
      <c r="B76" s="1377"/>
      <c r="C76" s="1377"/>
      <c r="D76" s="1377"/>
      <c r="E76" s="1377"/>
      <c r="F76" s="1377"/>
      <c r="G76" s="1378"/>
    </row>
    <row r="77" spans="1:7" ht="33.75" thickBot="1" x14ac:dyDescent="0.35">
      <c r="A77" s="559" t="s">
        <v>50</v>
      </c>
      <c r="B77" s="560" t="s">
        <v>51</v>
      </c>
      <c r="C77" s="561" t="s">
        <v>52</v>
      </c>
      <c r="D77" s="560" t="s">
        <v>53</v>
      </c>
      <c r="E77" s="561" t="s">
        <v>54</v>
      </c>
      <c r="F77" s="562" t="s">
        <v>55</v>
      </c>
      <c r="G77" s="563" t="s">
        <v>56</v>
      </c>
    </row>
    <row r="78" spans="1:7" ht="17.25" thickBot="1" x14ac:dyDescent="0.35">
      <c r="A78" s="564">
        <v>2018</v>
      </c>
      <c r="B78" s="555"/>
      <c r="C78" s="565"/>
      <c r="D78" s="566"/>
      <c r="E78" s="565"/>
      <c r="F78" s="567"/>
      <c r="G78" s="17"/>
    </row>
    <row r="79" spans="1:7" ht="17.25" thickBot="1" x14ac:dyDescent="0.35">
      <c r="A79" s="564">
        <v>2019</v>
      </c>
      <c r="B79" s="555"/>
      <c r="C79" s="565"/>
      <c r="D79" s="566"/>
      <c r="E79" s="565"/>
      <c r="F79" s="567"/>
      <c r="G79" s="17"/>
    </row>
    <row r="80" spans="1:7" ht="17.25" thickBot="1" x14ac:dyDescent="0.35">
      <c r="A80" s="163">
        <v>2020</v>
      </c>
      <c r="B80" s="568"/>
      <c r="C80" s="565"/>
      <c r="D80" s="566"/>
      <c r="E80" s="565"/>
      <c r="F80" s="567"/>
      <c r="G80" s="17"/>
    </row>
    <row r="81" spans="1:7" ht="17.25" thickBot="1" x14ac:dyDescent="0.35">
      <c r="A81" s="895"/>
      <c r="B81" s="569"/>
      <c r="C81" s="553"/>
      <c r="D81" s="553"/>
      <c r="E81" s="17"/>
      <c r="F81" s="1222" t="s">
        <v>57</v>
      </c>
      <c r="G81" s="1223"/>
    </row>
    <row r="82" spans="1:7" ht="17.25" thickBot="1" x14ac:dyDescent="0.35">
      <c r="A82" s="1328" t="s">
        <v>58</v>
      </c>
      <c r="B82" s="1342"/>
      <c r="C82" s="1341" t="s">
        <v>59</v>
      </c>
      <c r="D82" s="1223"/>
      <c r="E82" s="570" t="s">
        <v>60</v>
      </c>
      <c r="F82" s="570" t="s">
        <v>61</v>
      </c>
      <c r="G82" s="570" t="s">
        <v>62</v>
      </c>
    </row>
    <row r="83" spans="1:7" ht="17.25" thickBot="1" x14ac:dyDescent="0.35">
      <c r="A83" s="1212" t="s">
        <v>63</v>
      </c>
      <c r="B83" s="1362"/>
      <c r="C83" s="565" t="s">
        <v>64</v>
      </c>
      <c r="D83" s="566" t="s">
        <v>65</v>
      </c>
      <c r="E83" s="19"/>
      <c r="F83" s="19"/>
      <c r="G83" s="19"/>
    </row>
    <row r="84" spans="1:7" ht="17.25" thickBot="1" x14ac:dyDescent="0.35">
      <c r="A84" s="1212" t="s">
        <v>66</v>
      </c>
      <c r="B84" s="1362"/>
      <c r="C84" s="565"/>
      <c r="D84" s="566"/>
      <c r="E84" s="19"/>
      <c r="F84" s="19"/>
      <c r="G84" s="19"/>
    </row>
    <row r="85" spans="1:7" ht="17.25" thickBot="1" x14ac:dyDescent="0.35">
      <c r="A85" s="1419" t="s">
        <v>1045</v>
      </c>
      <c r="B85" s="1420"/>
      <c r="C85" s="565"/>
      <c r="D85" s="566"/>
      <c r="E85" s="19"/>
      <c r="F85" s="19"/>
      <c r="G85" s="19"/>
    </row>
    <row r="86" spans="1:7" ht="17.25" thickBot="1" x14ac:dyDescent="0.35">
      <c r="A86" s="1212" t="s">
        <v>67</v>
      </c>
      <c r="B86" s="1362"/>
      <c r="C86" s="565"/>
      <c r="D86" s="566"/>
      <c r="E86" s="19"/>
      <c r="F86" s="19"/>
      <c r="G86" s="19"/>
    </row>
    <row r="87" spans="1:7" x14ac:dyDescent="0.3">
      <c r="A87" s="1379"/>
      <c r="B87" s="1380"/>
      <c r="C87" s="1380"/>
      <c r="D87" s="1380"/>
      <c r="E87" s="1380"/>
      <c r="F87" s="1380"/>
      <c r="G87" s="1381"/>
    </row>
    <row r="88" spans="1:7" ht="17.25" thickBot="1" x14ac:dyDescent="0.35">
      <c r="A88" s="903"/>
    </row>
    <row r="89" spans="1:7" ht="17.25" thickBot="1" x14ac:dyDescent="0.35">
      <c r="A89" s="1376" t="s">
        <v>39</v>
      </c>
      <c r="B89" s="1377"/>
      <c r="C89" s="1377"/>
      <c r="D89" s="1377"/>
      <c r="E89" s="1377"/>
      <c r="F89" s="1377"/>
      <c r="G89" s="1378"/>
    </row>
    <row r="90" spans="1:7" ht="33.75" thickBot="1" x14ac:dyDescent="0.35">
      <c r="A90" s="559" t="s">
        <v>50</v>
      </c>
      <c r="B90" s="560" t="s">
        <v>51</v>
      </c>
      <c r="C90" s="561" t="s">
        <v>52</v>
      </c>
      <c r="D90" s="560" t="s">
        <v>53</v>
      </c>
      <c r="E90" s="561" t="s">
        <v>54</v>
      </c>
      <c r="F90" s="562" t="s">
        <v>55</v>
      </c>
      <c r="G90" s="563" t="s">
        <v>56</v>
      </c>
    </row>
    <row r="91" spans="1:7" ht="17.25" thickBot="1" x14ac:dyDescent="0.35">
      <c r="A91" s="564">
        <v>2018</v>
      </c>
      <c r="B91" s="555"/>
      <c r="C91" s="565"/>
      <c r="D91" s="566"/>
      <c r="E91" s="565"/>
      <c r="F91" s="567"/>
      <c r="G91" s="17"/>
    </row>
    <row r="92" spans="1:7" ht="17.25" thickBot="1" x14ac:dyDescent="0.35">
      <c r="A92" s="564">
        <v>2019</v>
      </c>
      <c r="B92" s="555"/>
      <c r="C92" s="565"/>
      <c r="D92" s="566"/>
      <c r="E92" s="565"/>
      <c r="F92" s="567"/>
      <c r="G92" s="17"/>
    </row>
    <row r="93" spans="1:7" ht="17.25" thickBot="1" x14ac:dyDescent="0.35">
      <c r="A93" s="163">
        <v>2020</v>
      </c>
      <c r="B93" s="568"/>
      <c r="C93" s="565"/>
      <c r="D93" s="566"/>
      <c r="E93" s="565"/>
      <c r="F93" s="567"/>
      <c r="G93" s="17"/>
    </row>
    <row r="94" spans="1:7" ht="17.25" thickBot="1" x14ac:dyDescent="0.35">
      <c r="A94" s="895"/>
      <c r="B94" s="569"/>
      <c r="C94" s="553"/>
      <c r="D94" s="553"/>
      <c r="E94" s="17"/>
      <c r="F94" s="1222" t="s">
        <v>57</v>
      </c>
      <c r="G94" s="1223"/>
    </row>
    <row r="95" spans="1:7" ht="17.25" thickBot="1" x14ac:dyDescent="0.35">
      <c r="A95" s="1328" t="s">
        <v>58</v>
      </c>
      <c r="B95" s="1342"/>
      <c r="C95" s="1341" t="s">
        <v>59</v>
      </c>
      <c r="D95" s="1223"/>
      <c r="E95" s="570" t="s">
        <v>60</v>
      </c>
      <c r="F95" s="570" t="s">
        <v>68</v>
      </c>
      <c r="G95" s="570" t="s">
        <v>69</v>
      </c>
    </row>
    <row r="96" spans="1:7" ht="17.25" thickBot="1" x14ac:dyDescent="0.35">
      <c r="A96" s="1212" t="s">
        <v>63</v>
      </c>
      <c r="B96" s="1362"/>
      <c r="C96" s="565" t="s">
        <v>64</v>
      </c>
      <c r="D96" s="566" t="s">
        <v>65</v>
      </c>
      <c r="E96" s="19"/>
      <c r="F96" s="19"/>
      <c r="G96" s="19"/>
    </row>
    <row r="97" spans="1:7" ht="17.25" thickBot="1" x14ac:dyDescent="0.35">
      <c r="A97" s="1212" t="s">
        <v>66</v>
      </c>
      <c r="B97" s="1362"/>
      <c r="C97" s="565"/>
      <c r="D97" s="566"/>
      <c r="E97" s="19"/>
      <c r="F97" s="19"/>
      <c r="G97" s="19"/>
    </row>
    <row r="98" spans="1:7" ht="17.25" thickBot="1" x14ac:dyDescent="0.35">
      <c r="A98" s="1212" t="s">
        <v>1045</v>
      </c>
      <c r="B98" s="1362"/>
      <c r="C98" s="565"/>
      <c r="D98" s="566"/>
      <c r="E98" s="19"/>
      <c r="F98" s="19"/>
      <c r="G98" s="19"/>
    </row>
    <row r="99" spans="1:7" ht="17.25" thickBot="1" x14ac:dyDescent="0.35">
      <c r="A99" s="1212" t="s">
        <v>67</v>
      </c>
      <c r="B99" s="1362"/>
      <c r="C99" s="565"/>
      <c r="D99" s="566"/>
      <c r="E99" s="19"/>
      <c r="F99" s="19"/>
      <c r="G99" s="19"/>
    </row>
    <row r="100" spans="1:7" x14ac:dyDescent="0.3">
      <c r="A100" s="1379"/>
      <c r="B100" s="1380"/>
      <c r="C100" s="1380"/>
      <c r="D100" s="1380"/>
      <c r="E100" s="1380"/>
      <c r="F100" s="1380"/>
      <c r="G100" s="1381"/>
    </row>
    <row r="101" spans="1:7" x14ac:dyDescent="0.3">
      <c r="A101" s="903"/>
    </row>
    <row r="102" spans="1:7" ht="17.25" thickBot="1" x14ac:dyDescent="0.35">
      <c r="A102" s="903"/>
    </row>
    <row r="103" spans="1:7" ht="17.25" thickBot="1" x14ac:dyDescent="0.35">
      <c r="A103" s="1376" t="s">
        <v>40</v>
      </c>
      <c r="B103" s="1377"/>
      <c r="C103" s="1377"/>
      <c r="D103" s="1377"/>
      <c r="E103" s="1377"/>
      <c r="F103" s="1377"/>
      <c r="G103" s="1378"/>
    </row>
    <row r="104" spans="1:7" ht="33.75" thickBot="1" x14ac:dyDescent="0.35">
      <c r="A104" s="571" t="s">
        <v>50</v>
      </c>
      <c r="B104" s="572" t="s">
        <v>51</v>
      </c>
      <c r="C104" s="573" t="s">
        <v>52</v>
      </c>
      <c r="D104" s="572" t="s">
        <v>53</v>
      </c>
      <c r="E104" s="573" t="s">
        <v>54</v>
      </c>
      <c r="F104" s="574" t="s">
        <v>55</v>
      </c>
      <c r="G104" s="575" t="s">
        <v>56</v>
      </c>
    </row>
    <row r="105" spans="1:7" ht="17.25" thickBot="1" x14ac:dyDescent="0.35">
      <c r="A105" s="564">
        <v>2018</v>
      </c>
      <c r="B105" s="555"/>
      <c r="C105" s="565"/>
      <c r="D105" s="566"/>
      <c r="E105" s="565"/>
      <c r="F105" s="567"/>
      <c r="G105" s="17"/>
    </row>
    <row r="106" spans="1:7" ht="17.25" thickBot="1" x14ac:dyDescent="0.35">
      <c r="A106" s="564">
        <v>2019</v>
      </c>
      <c r="B106" s="555"/>
      <c r="C106" s="565"/>
      <c r="D106" s="566"/>
      <c r="E106" s="565"/>
      <c r="F106" s="567"/>
      <c r="G106" s="17"/>
    </row>
    <row r="107" spans="1:7" ht="17.25" thickBot="1" x14ac:dyDescent="0.35">
      <c r="A107" s="564">
        <v>2020</v>
      </c>
      <c r="B107" s="555"/>
      <c r="C107" s="565"/>
      <c r="D107" s="566"/>
      <c r="E107" s="565"/>
      <c r="F107" s="567"/>
      <c r="G107" s="17"/>
    </row>
    <row r="108" spans="1:7" ht="17.25" thickBot="1" x14ac:dyDescent="0.35">
      <c r="A108" s="564">
        <v>2021</v>
      </c>
      <c r="B108" s="555"/>
      <c r="C108" s="565"/>
      <c r="D108" s="566"/>
      <c r="E108" s="565"/>
      <c r="F108" s="567"/>
      <c r="G108" s="17"/>
    </row>
    <row r="109" spans="1:7" ht="17.25" thickBot="1" x14ac:dyDescent="0.35">
      <c r="A109" s="564">
        <v>2022</v>
      </c>
      <c r="B109" s="555"/>
      <c r="C109" s="565"/>
      <c r="D109" s="566"/>
      <c r="E109" s="565"/>
      <c r="F109" s="567"/>
      <c r="G109" s="17"/>
    </row>
    <row r="110" spans="1:7" ht="17.25" thickBot="1" x14ac:dyDescent="0.35">
      <c r="A110" s="164"/>
      <c r="B110" s="553"/>
      <c r="C110" s="553"/>
      <c r="D110" s="553"/>
      <c r="E110" s="17"/>
      <c r="F110" s="1222" t="s">
        <v>57</v>
      </c>
      <c r="G110" s="1223"/>
    </row>
    <row r="111" spans="1:7" ht="17.25" thickBot="1" x14ac:dyDescent="0.35">
      <c r="A111" s="1328" t="s">
        <v>58</v>
      </c>
      <c r="B111" s="1342"/>
      <c r="C111" s="1341" t="s">
        <v>59</v>
      </c>
      <c r="D111" s="1223"/>
      <c r="E111" s="570" t="s">
        <v>60</v>
      </c>
      <c r="F111" s="570" t="s">
        <v>68</v>
      </c>
      <c r="G111" s="570" t="s">
        <v>69</v>
      </c>
    </row>
    <row r="112" spans="1:7" ht="17.25" thickBot="1" x14ac:dyDescent="0.35">
      <c r="A112" s="1212" t="s">
        <v>63</v>
      </c>
      <c r="B112" s="1362"/>
      <c r="C112" s="565" t="s">
        <v>64</v>
      </c>
      <c r="D112" s="566" t="s">
        <v>65</v>
      </c>
      <c r="E112" s="19"/>
      <c r="F112" s="19"/>
      <c r="G112" s="19"/>
    </row>
    <row r="113" spans="1:7" ht="17.25" thickBot="1" x14ac:dyDescent="0.35">
      <c r="A113" s="1212" t="s">
        <v>66</v>
      </c>
      <c r="B113" s="1362"/>
      <c r="C113" s="565"/>
      <c r="D113" s="566"/>
      <c r="E113" s="19"/>
      <c r="F113" s="19"/>
      <c r="G113" s="19"/>
    </row>
    <row r="114" spans="1:7" ht="17.25" thickBot="1" x14ac:dyDescent="0.35">
      <c r="A114" s="1212" t="s">
        <v>1045</v>
      </c>
      <c r="B114" s="1362"/>
      <c r="C114" s="565"/>
      <c r="D114" s="566"/>
      <c r="E114" s="19"/>
      <c r="F114" s="19"/>
      <c r="G114" s="19"/>
    </row>
    <row r="115" spans="1:7" ht="17.25" thickBot="1" x14ac:dyDescent="0.35">
      <c r="A115" s="1212" t="s">
        <v>67</v>
      </c>
      <c r="B115" s="1362"/>
      <c r="C115" s="565"/>
      <c r="D115" s="566"/>
      <c r="E115" s="19"/>
      <c r="F115" s="19"/>
      <c r="G115" s="19"/>
    </row>
    <row r="116" spans="1:7" x14ac:dyDescent="0.3">
      <c r="A116" s="1379"/>
      <c r="B116" s="1380"/>
      <c r="C116" s="1380"/>
      <c r="D116" s="1380"/>
      <c r="E116" s="1380"/>
      <c r="F116" s="1380"/>
      <c r="G116" s="1381"/>
    </row>
    <row r="117" spans="1:7" ht="17.25" thickBot="1" x14ac:dyDescent="0.35">
      <c r="A117" s="903"/>
    </row>
    <row r="118" spans="1:7" ht="17.25" thickBot="1" x14ac:dyDescent="0.35">
      <c r="A118" s="1376" t="s">
        <v>41</v>
      </c>
      <c r="B118" s="1377"/>
      <c r="C118" s="1377"/>
      <c r="D118" s="1377"/>
      <c r="E118" s="1377"/>
      <c r="F118" s="1377"/>
      <c r="G118" s="1378"/>
    </row>
    <row r="119" spans="1:7" ht="33.75" thickBot="1" x14ac:dyDescent="0.35">
      <c r="A119" s="559" t="s">
        <v>50</v>
      </c>
      <c r="B119" s="560" t="s">
        <v>51</v>
      </c>
      <c r="C119" s="561" t="s">
        <v>52</v>
      </c>
      <c r="D119" s="560" t="s">
        <v>53</v>
      </c>
      <c r="E119" s="561" t="s">
        <v>54</v>
      </c>
      <c r="F119" s="562" t="s">
        <v>55</v>
      </c>
      <c r="G119" s="563" t="s">
        <v>56</v>
      </c>
    </row>
    <row r="120" spans="1:7" ht="17.25" thickBot="1" x14ac:dyDescent="0.35">
      <c r="A120" s="564">
        <v>2018</v>
      </c>
      <c r="B120" s="555"/>
      <c r="C120" s="565"/>
      <c r="D120" s="566"/>
      <c r="E120" s="565"/>
      <c r="F120" s="567"/>
      <c r="G120" s="17"/>
    </row>
    <row r="121" spans="1:7" ht="17.25" thickBot="1" x14ac:dyDescent="0.35">
      <c r="A121" s="564">
        <v>2019</v>
      </c>
      <c r="B121" s="555"/>
      <c r="C121" s="565"/>
      <c r="D121" s="566"/>
      <c r="E121" s="565"/>
      <c r="F121" s="567"/>
      <c r="G121" s="17"/>
    </row>
    <row r="122" spans="1:7" ht="17.25" thickBot="1" x14ac:dyDescent="0.35">
      <c r="A122" s="564">
        <v>2020</v>
      </c>
      <c r="B122" s="555"/>
      <c r="C122" s="565"/>
      <c r="D122" s="566"/>
      <c r="E122" s="565"/>
      <c r="F122" s="567"/>
      <c r="G122" s="17"/>
    </row>
    <row r="123" spans="1:7" ht="17.25" thickBot="1" x14ac:dyDescent="0.35">
      <c r="A123" s="564">
        <v>2021</v>
      </c>
      <c r="B123" s="555"/>
      <c r="C123" s="565"/>
      <c r="D123" s="566"/>
      <c r="E123" s="565"/>
      <c r="F123" s="567"/>
      <c r="G123" s="17"/>
    </row>
    <row r="124" spans="1:7" ht="17.25" thickBot="1" x14ac:dyDescent="0.35">
      <c r="A124" s="163">
        <v>2022</v>
      </c>
      <c r="B124" s="568"/>
      <c r="C124" s="565"/>
      <c r="D124" s="566"/>
      <c r="E124" s="565"/>
      <c r="F124" s="567"/>
      <c r="G124" s="17"/>
    </row>
    <row r="125" spans="1:7" ht="17.25" thickBot="1" x14ac:dyDescent="0.35">
      <c r="A125" s="895"/>
      <c r="B125" s="569"/>
      <c r="C125" s="553"/>
      <c r="D125" s="553"/>
      <c r="E125" s="17"/>
      <c r="F125" s="1222" t="s">
        <v>57</v>
      </c>
      <c r="G125" s="1223"/>
    </row>
    <row r="126" spans="1:7" ht="17.25" thickBot="1" x14ac:dyDescent="0.35">
      <c r="A126" s="1328" t="s">
        <v>58</v>
      </c>
      <c r="B126" s="1342"/>
      <c r="C126" s="1341" t="s">
        <v>59</v>
      </c>
      <c r="D126" s="1223"/>
      <c r="E126" s="570" t="s">
        <v>60</v>
      </c>
      <c r="F126" s="570" t="s">
        <v>68</v>
      </c>
      <c r="G126" s="570" t="s">
        <v>69</v>
      </c>
    </row>
    <row r="127" spans="1:7" ht="17.25" thickBot="1" x14ac:dyDescent="0.35">
      <c r="A127" s="1212" t="s">
        <v>63</v>
      </c>
      <c r="B127" s="1362"/>
      <c r="C127" s="565" t="s">
        <v>64</v>
      </c>
      <c r="D127" s="566" t="s">
        <v>65</v>
      </c>
      <c r="E127" s="19"/>
      <c r="F127" s="19"/>
      <c r="G127" s="19"/>
    </row>
    <row r="128" spans="1:7" ht="17.25" thickBot="1" x14ac:dyDescent="0.35">
      <c r="A128" s="1212" t="s">
        <v>66</v>
      </c>
      <c r="B128" s="1362"/>
      <c r="C128" s="565"/>
      <c r="D128" s="566"/>
      <c r="E128" s="19"/>
      <c r="F128" s="19"/>
      <c r="G128" s="19"/>
    </row>
    <row r="129" spans="1:7" ht="17.25" thickBot="1" x14ac:dyDescent="0.35">
      <c r="A129" s="1212" t="s">
        <v>1045</v>
      </c>
      <c r="B129" s="1362"/>
      <c r="C129" s="565"/>
      <c r="D129" s="566"/>
      <c r="E129" s="19"/>
      <c r="F129" s="19"/>
      <c r="G129" s="19"/>
    </row>
    <row r="130" spans="1:7" ht="17.25" thickBot="1" x14ac:dyDescent="0.35">
      <c r="A130" s="1212" t="s">
        <v>67</v>
      </c>
      <c r="B130" s="1362"/>
      <c r="C130" s="565"/>
      <c r="D130" s="566"/>
      <c r="E130" s="19"/>
      <c r="F130" s="19"/>
      <c r="G130" s="19"/>
    </row>
    <row r="131" spans="1:7" x14ac:dyDescent="0.3">
      <c r="A131" s="1379"/>
      <c r="B131" s="1380"/>
      <c r="C131" s="1380"/>
      <c r="D131" s="1380"/>
      <c r="E131" s="1380"/>
      <c r="F131" s="1380"/>
      <c r="G131" s="1381"/>
    </row>
    <row r="132" spans="1:7" ht="17.25" thickBot="1" x14ac:dyDescent="0.35">
      <c r="A132" s="903"/>
    </row>
    <row r="133" spans="1:7" ht="17.25" thickBot="1" x14ac:dyDescent="0.35">
      <c r="A133" s="1376" t="s">
        <v>42</v>
      </c>
      <c r="B133" s="1377"/>
      <c r="C133" s="1377"/>
      <c r="D133" s="1377"/>
      <c r="E133" s="1377"/>
      <c r="F133" s="1377"/>
      <c r="G133" s="1378"/>
    </row>
    <row r="134" spans="1:7" ht="33.75" thickBot="1" x14ac:dyDescent="0.35">
      <c r="A134" s="559" t="s">
        <v>50</v>
      </c>
      <c r="B134" s="560" t="s">
        <v>51</v>
      </c>
      <c r="C134" s="561" t="s">
        <v>52</v>
      </c>
      <c r="D134" s="560" t="s">
        <v>53</v>
      </c>
      <c r="E134" s="561" t="s">
        <v>54</v>
      </c>
      <c r="F134" s="562" t="s">
        <v>55</v>
      </c>
      <c r="G134" s="563" t="s">
        <v>56</v>
      </c>
    </row>
    <row r="135" spans="1:7" ht="17.25" thickBot="1" x14ac:dyDescent="0.35">
      <c r="A135" s="564">
        <v>2018</v>
      </c>
      <c r="B135" s="555"/>
      <c r="C135" s="565"/>
      <c r="D135" s="566"/>
      <c r="E135" s="565"/>
      <c r="F135" s="567"/>
      <c r="G135" s="17"/>
    </row>
    <row r="136" spans="1:7" ht="17.25" thickBot="1" x14ac:dyDescent="0.35">
      <c r="A136" s="564">
        <v>2019</v>
      </c>
      <c r="B136" s="555"/>
      <c r="C136" s="565"/>
      <c r="D136" s="566"/>
      <c r="E136" s="565"/>
      <c r="F136" s="567"/>
      <c r="G136" s="17"/>
    </row>
    <row r="137" spans="1:7" ht="17.25" thickBot="1" x14ac:dyDescent="0.35">
      <c r="A137" s="564">
        <v>2020</v>
      </c>
      <c r="B137" s="555"/>
      <c r="C137" s="565"/>
      <c r="D137" s="566"/>
      <c r="E137" s="565"/>
      <c r="F137" s="567"/>
      <c r="G137" s="17"/>
    </row>
    <row r="138" spans="1:7" ht="17.25" thickBot="1" x14ac:dyDescent="0.35">
      <c r="A138" s="564">
        <v>2021</v>
      </c>
      <c r="B138" s="555"/>
      <c r="C138" s="565"/>
      <c r="D138" s="566"/>
      <c r="E138" s="565"/>
      <c r="F138" s="567"/>
      <c r="G138" s="17"/>
    </row>
    <row r="139" spans="1:7" ht="17.25" thickBot="1" x14ac:dyDescent="0.35">
      <c r="A139" s="163">
        <v>2022</v>
      </c>
      <c r="B139" s="568"/>
      <c r="C139" s="565"/>
      <c r="D139" s="566"/>
      <c r="E139" s="565"/>
      <c r="F139" s="567"/>
      <c r="G139" s="17"/>
    </row>
    <row r="140" spans="1:7" ht="17.25" thickBot="1" x14ac:dyDescent="0.35">
      <c r="A140" s="895"/>
      <c r="B140" s="569"/>
      <c r="C140" s="553"/>
      <c r="D140" s="553"/>
      <c r="E140" s="17"/>
      <c r="F140" s="1222" t="s">
        <v>57</v>
      </c>
      <c r="G140" s="1223"/>
    </row>
    <row r="141" spans="1:7" ht="17.25" thickBot="1" x14ac:dyDescent="0.35">
      <c r="A141" s="1328" t="s">
        <v>58</v>
      </c>
      <c r="B141" s="1342"/>
      <c r="C141" s="1341" t="s">
        <v>59</v>
      </c>
      <c r="D141" s="1223"/>
      <c r="E141" s="570" t="s">
        <v>60</v>
      </c>
      <c r="F141" s="570" t="s">
        <v>68</v>
      </c>
      <c r="G141" s="570" t="s">
        <v>69</v>
      </c>
    </row>
    <row r="142" spans="1:7" ht="17.25" thickBot="1" x14ac:dyDescent="0.35">
      <c r="A142" s="1212" t="s">
        <v>63</v>
      </c>
      <c r="B142" s="1362"/>
      <c r="C142" s="565" t="s">
        <v>64</v>
      </c>
      <c r="D142" s="566" t="s">
        <v>65</v>
      </c>
      <c r="E142" s="19"/>
      <c r="F142" s="19"/>
      <c r="G142" s="19"/>
    </row>
    <row r="143" spans="1:7" ht="17.25" thickBot="1" x14ac:dyDescent="0.35">
      <c r="A143" s="1212" t="s">
        <v>66</v>
      </c>
      <c r="B143" s="1362"/>
      <c r="C143" s="565"/>
      <c r="D143" s="566"/>
      <c r="E143" s="19"/>
      <c r="F143" s="19"/>
      <c r="G143" s="19"/>
    </row>
    <row r="144" spans="1:7" ht="17.25" thickBot="1" x14ac:dyDescent="0.35">
      <c r="A144" s="1212" t="s">
        <v>1045</v>
      </c>
      <c r="B144" s="1362"/>
      <c r="C144" s="565"/>
      <c r="D144" s="566"/>
      <c r="E144" s="19"/>
      <c r="F144" s="19"/>
      <c r="G144" s="19"/>
    </row>
    <row r="145" spans="1:7" ht="17.25" thickBot="1" x14ac:dyDescent="0.35">
      <c r="A145" s="1212" t="s">
        <v>67</v>
      </c>
      <c r="B145" s="1362"/>
      <c r="C145" s="565"/>
      <c r="D145" s="566"/>
      <c r="E145" s="19"/>
      <c r="F145" s="19"/>
      <c r="G145" s="19"/>
    </row>
    <row r="146" spans="1:7" x14ac:dyDescent="0.3">
      <c r="A146" s="1379"/>
      <c r="B146" s="1380"/>
      <c r="C146" s="1380"/>
      <c r="D146" s="1380"/>
      <c r="E146" s="1380"/>
      <c r="F146" s="1380"/>
      <c r="G146" s="1381"/>
    </row>
    <row r="147" spans="1:7" x14ac:dyDescent="0.3">
      <c r="A147" s="903"/>
    </row>
    <row r="148" spans="1:7" ht="17.25" thickBot="1" x14ac:dyDescent="0.35">
      <c r="A148" s="903"/>
    </row>
    <row r="149" spans="1:7" ht="30" customHeight="1" thickBot="1" x14ac:dyDescent="0.35">
      <c r="A149" s="1376" t="s">
        <v>43</v>
      </c>
      <c r="B149" s="1377"/>
      <c r="C149" s="1377"/>
      <c r="D149" s="1377"/>
      <c r="E149" s="1377"/>
      <c r="F149" s="1377"/>
      <c r="G149" s="1378"/>
    </row>
    <row r="150" spans="1:7" ht="33.75" thickBot="1" x14ac:dyDescent="0.35">
      <c r="A150" s="559" t="s">
        <v>50</v>
      </c>
      <c r="B150" s="560" t="s">
        <v>51</v>
      </c>
      <c r="C150" s="561" t="s">
        <v>52</v>
      </c>
      <c r="D150" s="560" t="s">
        <v>53</v>
      </c>
      <c r="E150" s="561" t="s">
        <v>54</v>
      </c>
      <c r="F150" s="562" t="s">
        <v>55</v>
      </c>
      <c r="G150" s="563" t="s">
        <v>56</v>
      </c>
    </row>
    <row r="151" spans="1:7" ht="17.25" thickBot="1" x14ac:dyDescent="0.35">
      <c r="A151" s="564">
        <v>2018</v>
      </c>
      <c r="B151" s="555"/>
      <c r="C151" s="565"/>
      <c r="D151" s="566"/>
      <c r="E151" s="565"/>
      <c r="F151" s="567"/>
      <c r="G151" s="17"/>
    </row>
    <row r="152" spans="1:7" ht="17.25" thickBot="1" x14ac:dyDescent="0.35">
      <c r="A152" s="564">
        <v>2019</v>
      </c>
      <c r="B152" s="555"/>
      <c r="C152" s="565"/>
      <c r="D152" s="566"/>
      <c r="E152" s="565"/>
      <c r="F152" s="567"/>
      <c r="G152" s="17"/>
    </row>
    <row r="153" spans="1:7" ht="17.25" thickBot="1" x14ac:dyDescent="0.35">
      <c r="A153" s="564">
        <v>2020</v>
      </c>
      <c r="B153" s="555"/>
      <c r="C153" s="565"/>
      <c r="D153" s="566"/>
      <c r="E153" s="565"/>
      <c r="F153" s="567"/>
      <c r="G153" s="17"/>
    </row>
    <row r="154" spans="1:7" ht="17.25" thickBot="1" x14ac:dyDescent="0.35">
      <c r="A154" s="164"/>
      <c r="B154" s="553"/>
      <c r="C154" s="553"/>
      <c r="D154" s="553"/>
      <c r="E154" s="17"/>
      <c r="F154" s="1222" t="s">
        <v>57</v>
      </c>
      <c r="G154" s="1223"/>
    </row>
    <row r="155" spans="1:7" ht="17.25" thickBot="1" x14ac:dyDescent="0.35">
      <c r="A155" s="1328" t="s">
        <v>58</v>
      </c>
      <c r="B155" s="1342"/>
      <c r="C155" s="1341" t="s">
        <v>59</v>
      </c>
      <c r="D155" s="1223"/>
      <c r="E155" s="570" t="s">
        <v>60</v>
      </c>
      <c r="F155" s="570" t="s">
        <v>68</v>
      </c>
      <c r="G155" s="570" t="s">
        <v>69</v>
      </c>
    </row>
    <row r="156" spans="1:7" ht="17.25" thickBot="1" x14ac:dyDescent="0.35">
      <c r="A156" s="1212" t="s">
        <v>63</v>
      </c>
      <c r="B156" s="1362"/>
      <c r="C156" s="565" t="s">
        <v>64</v>
      </c>
      <c r="D156" s="566" t="s">
        <v>65</v>
      </c>
      <c r="E156" s="19"/>
      <c r="F156" s="19"/>
      <c r="G156" s="19"/>
    </row>
    <row r="157" spans="1:7" ht="17.25" thickBot="1" x14ac:dyDescent="0.35">
      <c r="A157" s="1212" t="s">
        <v>66</v>
      </c>
      <c r="B157" s="1362"/>
      <c r="C157" s="565"/>
      <c r="D157" s="566"/>
      <c r="E157" s="19"/>
      <c r="F157" s="19"/>
      <c r="G157" s="19"/>
    </row>
    <row r="158" spans="1:7" ht="17.25" thickBot="1" x14ac:dyDescent="0.35">
      <c r="A158" s="1212" t="s">
        <v>1045</v>
      </c>
      <c r="B158" s="1362"/>
      <c r="C158" s="565"/>
      <c r="D158" s="566"/>
      <c r="E158" s="19"/>
      <c r="F158" s="19"/>
      <c r="G158" s="19"/>
    </row>
    <row r="159" spans="1:7" ht="17.25" thickBot="1" x14ac:dyDescent="0.35">
      <c r="A159" s="1212" t="s">
        <v>67</v>
      </c>
      <c r="B159" s="1362"/>
      <c r="C159" s="565"/>
      <c r="D159" s="566"/>
      <c r="E159" s="19"/>
      <c r="F159" s="19"/>
      <c r="G159" s="19"/>
    </row>
    <row r="160" spans="1:7" x14ac:dyDescent="0.3">
      <c r="A160" s="1363"/>
      <c r="B160" s="1364"/>
      <c r="C160" s="1364"/>
      <c r="D160" s="1364"/>
      <c r="E160" s="1364"/>
      <c r="F160" s="1364"/>
      <c r="G160" s="1365"/>
    </row>
    <row r="161" spans="1:6" x14ac:dyDescent="0.3">
      <c r="A161" s="903"/>
    </row>
    <row r="162" spans="1:6" x14ac:dyDescent="0.3">
      <c r="A162" s="903"/>
    </row>
    <row r="164" spans="1:6" ht="18.75" x14ac:dyDescent="0.3">
      <c r="A164" s="143" t="s">
        <v>70</v>
      </c>
    </row>
    <row r="166" spans="1:6" ht="55.5" customHeight="1" x14ac:dyDescent="0.3">
      <c r="A166" s="1030" t="s">
        <v>71</v>
      </c>
      <c r="B166" s="1030"/>
      <c r="C166" s="1030"/>
      <c r="D166" s="1030"/>
      <c r="E166" s="1030"/>
      <c r="F166" s="1030"/>
    </row>
    <row r="167" spans="1:6" x14ac:dyDescent="0.3">
      <c r="A167" s="903"/>
    </row>
    <row r="168" spans="1:6" ht="18.75" x14ac:dyDescent="0.3">
      <c r="A168" s="143" t="s">
        <v>72</v>
      </c>
    </row>
    <row r="169" spans="1:6" x14ac:dyDescent="0.3">
      <c r="A169" s="903"/>
    </row>
    <row r="170" spans="1:6" ht="36.75" customHeight="1" x14ac:dyDescent="0.3">
      <c r="A170" s="1030" t="s">
        <v>73</v>
      </c>
      <c r="B170" s="1030"/>
      <c r="C170" s="1030"/>
      <c r="D170" s="1030"/>
      <c r="E170" s="1030"/>
      <c r="F170" s="1030"/>
    </row>
    <row r="171" spans="1:6" ht="17.25" thickBot="1" x14ac:dyDescent="0.35">
      <c r="A171" s="903"/>
    </row>
    <row r="172" spans="1:6" ht="15.75" customHeight="1" x14ac:dyDescent="0.3">
      <c r="A172" s="1366" t="s">
        <v>16</v>
      </c>
      <c r="B172" s="1367"/>
      <c r="C172" s="1368"/>
      <c r="D172" s="1372" t="s">
        <v>17</v>
      </c>
      <c r="E172" s="1366" t="s">
        <v>18</v>
      </c>
      <c r="F172" s="1368"/>
    </row>
    <row r="173" spans="1:6" ht="31.5" customHeight="1" thickBot="1" x14ac:dyDescent="0.35">
      <c r="A173" s="1369"/>
      <c r="B173" s="1370"/>
      <c r="C173" s="1371"/>
      <c r="D173" s="1373"/>
      <c r="E173" s="1374" t="s">
        <v>19</v>
      </c>
      <c r="F173" s="1375"/>
    </row>
    <row r="174" spans="1:6" ht="15.75" customHeight="1" x14ac:dyDescent="0.3">
      <c r="A174" s="1352">
        <v>1</v>
      </c>
      <c r="B174" s="1354" t="s">
        <v>1926</v>
      </c>
      <c r="C174" s="1356"/>
      <c r="D174" s="1358" t="s">
        <v>74</v>
      </c>
      <c r="E174" s="1358" t="s">
        <v>75</v>
      </c>
      <c r="F174" s="1360"/>
    </row>
    <row r="175" spans="1:6" ht="17.25" thickBot="1" x14ac:dyDescent="0.35">
      <c r="A175" s="1353"/>
      <c r="B175" s="1355"/>
      <c r="C175" s="1357"/>
      <c r="D175" s="1359"/>
      <c r="E175" s="1359"/>
      <c r="F175" s="1361"/>
    </row>
    <row r="176" spans="1:6" ht="14.25" customHeight="1" x14ac:dyDescent="0.3">
      <c r="A176" s="1030" t="s">
        <v>76</v>
      </c>
      <c r="B176" s="1030"/>
      <c r="C176" s="1030"/>
      <c r="D176" s="1030"/>
      <c r="E176" s="1030"/>
      <c r="F176" s="1030"/>
    </row>
    <row r="177" spans="1:5" ht="14.25" customHeight="1" x14ac:dyDescent="0.3">
      <c r="A177" s="144"/>
    </row>
    <row r="178" spans="1:5" ht="18.75" x14ac:dyDescent="0.3">
      <c r="A178" s="144"/>
    </row>
    <row r="179" spans="1:5" ht="20.25" x14ac:dyDescent="0.3">
      <c r="A179" s="129" t="s">
        <v>77</v>
      </c>
    </row>
    <row r="180" spans="1:5" ht="20.25" x14ac:dyDescent="0.3">
      <c r="A180" s="129"/>
    </row>
    <row r="181" spans="1:5" ht="18.75" x14ac:dyDescent="0.3">
      <c r="A181" s="13" t="s">
        <v>1927</v>
      </c>
    </row>
    <row r="182" spans="1:5" ht="17.25" thickBot="1" x14ac:dyDescent="0.35">
      <c r="A182" s="1207" t="s">
        <v>78</v>
      </c>
      <c r="B182" s="1208"/>
      <c r="C182" s="1208"/>
      <c r="D182" s="1208"/>
      <c r="E182" s="1209"/>
    </row>
    <row r="183" spans="1:5" ht="50.25" customHeight="1" thickBot="1" x14ac:dyDescent="0.35">
      <c r="A183" s="1343" t="s">
        <v>79</v>
      </c>
      <c r="B183" s="1344"/>
      <c r="C183" s="1344"/>
      <c r="D183" s="1344"/>
      <c r="E183" s="1345"/>
    </row>
    <row r="184" spans="1:5" ht="33.75" thickBot="1" x14ac:dyDescent="0.35">
      <c r="A184" s="1222" t="s">
        <v>57</v>
      </c>
      <c r="B184" s="1261"/>
      <c r="C184" s="576" t="s">
        <v>80</v>
      </c>
      <c r="D184" s="576" t="s">
        <v>81</v>
      </c>
      <c r="E184" s="570" t="s">
        <v>37</v>
      </c>
    </row>
    <row r="185" spans="1:5" ht="17.25" thickBot="1" x14ac:dyDescent="0.35">
      <c r="A185" s="131" t="s">
        <v>82</v>
      </c>
      <c r="B185" s="14" t="s">
        <v>83</v>
      </c>
      <c r="C185" s="534" t="s">
        <v>318</v>
      </c>
      <c r="D185" s="577"/>
      <c r="E185" s="577"/>
    </row>
    <row r="186" spans="1:5" ht="17.25" thickBot="1" x14ac:dyDescent="0.35">
      <c r="A186" s="131" t="s">
        <v>85</v>
      </c>
      <c r="B186" s="14" t="s">
        <v>86</v>
      </c>
      <c r="C186" s="534" t="s">
        <v>318</v>
      </c>
      <c r="D186" s="577"/>
      <c r="E186" s="577"/>
    </row>
    <row r="187" spans="1:5" ht="27.75" thickBot="1" x14ac:dyDescent="0.35">
      <c r="A187" s="132" t="s">
        <v>87</v>
      </c>
      <c r="B187" s="14" t="s">
        <v>88</v>
      </c>
      <c r="C187" s="534" t="s">
        <v>318</v>
      </c>
      <c r="D187" s="577"/>
      <c r="E187" s="577"/>
    </row>
    <row r="188" spans="1:5" ht="27.75" thickBot="1" x14ac:dyDescent="0.35">
      <c r="A188" s="132" t="s">
        <v>89</v>
      </c>
      <c r="B188" s="14" t="s">
        <v>90</v>
      </c>
      <c r="C188" s="534" t="s">
        <v>318</v>
      </c>
      <c r="D188" s="577"/>
      <c r="E188" s="577"/>
    </row>
    <row r="189" spans="1:5" ht="17.25" thickBot="1" x14ac:dyDescent="0.35">
      <c r="A189" s="131" t="s">
        <v>91</v>
      </c>
      <c r="B189" s="14" t="s">
        <v>92</v>
      </c>
      <c r="C189" s="577"/>
      <c r="D189" s="577"/>
      <c r="E189" s="534" t="s">
        <v>318</v>
      </c>
    </row>
    <row r="190" spans="1:5" ht="17.25" thickBot="1" x14ac:dyDescent="0.35">
      <c r="A190" s="132" t="s">
        <v>93</v>
      </c>
      <c r="B190" s="14" t="s">
        <v>94</v>
      </c>
      <c r="C190" s="577"/>
      <c r="D190" s="577"/>
      <c r="E190" s="534" t="s">
        <v>318</v>
      </c>
    </row>
    <row r="191" spans="1:5" ht="17.25" thickBot="1" x14ac:dyDescent="0.35">
      <c r="A191" s="131" t="s">
        <v>95</v>
      </c>
      <c r="B191" s="14" t="s">
        <v>96</v>
      </c>
      <c r="C191" s="577"/>
      <c r="D191" s="577"/>
      <c r="E191" s="534" t="s">
        <v>318</v>
      </c>
    </row>
    <row r="192" spans="1:5" ht="17.25" thickBot="1" x14ac:dyDescent="0.35">
      <c r="A192" s="131" t="s">
        <v>97</v>
      </c>
      <c r="B192" s="14" t="s">
        <v>98</v>
      </c>
      <c r="C192" s="577"/>
      <c r="D192" s="577"/>
      <c r="E192" s="534" t="s">
        <v>318</v>
      </c>
    </row>
    <row r="193" spans="1:5" ht="17.25" thickBot="1" x14ac:dyDescent="0.35">
      <c r="A193" s="131" t="s">
        <v>99</v>
      </c>
      <c r="B193" s="14" t="s">
        <v>100</v>
      </c>
      <c r="C193" s="534"/>
      <c r="D193" s="577"/>
      <c r="E193" s="534" t="s">
        <v>318</v>
      </c>
    </row>
    <row r="194" spans="1:5" ht="17.25" thickBot="1" x14ac:dyDescent="0.35">
      <c r="A194" s="131" t="s">
        <v>101</v>
      </c>
      <c r="B194" s="14" t="s">
        <v>102</v>
      </c>
      <c r="C194" s="577"/>
      <c r="D194" s="577"/>
      <c r="E194" s="534" t="s">
        <v>318</v>
      </c>
    </row>
    <row r="195" spans="1:5" ht="17.25" thickBot="1" x14ac:dyDescent="0.35">
      <c r="A195" s="132" t="s">
        <v>103</v>
      </c>
      <c r="B195" s="14" t="s">
        <v>104</v>
      </c>
      <c r="C195" s="577"/>
      <c r="D195" s="577"/>
      <c r="E195" s="534" t="s">
        <v>318</v>
      </c>
    </row>
    <row r="196" spans="1:5" ht="17.25" thickBot="1" x14ac:dyDescent="0.35">
      <c r="A196" s="132" t="s">
        <v>105</v>
      </c>
      <c r="B196" s="14" t="s">
        <v>106</v>
      </c>
      <c r="C196" s="534" t="s">
        <v>318</v>
      </c>
      <c r="D196" s="577"/>
      <c r="E196" s="577"/>
    </row>
    <row r="197" spans="1:5" ht="17.25" thickBot="1" x14ac:dyDescent="0.35">
      <c r="A197" s="132" t="s">
        <v>107</v>
      </c>
      <c r="B197" s="14" t="s">
        <v>108</v>
      </c>
      <c r="C197" s="534" t="s">
        <v>318</v>
      </c>
      <c r="D197" s="577"/>
      <c r="E197" s="577"/>
    </row>
    <row r="198" spans="1:5" ht="17.25" thickBot="1" x14ac:dyDescent="0.35">
      <c r="A198" s="131" t="s">
        <v>109</v>
      </c>
      <c r="B198" s="14" t="s">
        <v>110</v>
      </c>
      <c r="C198" s="534" t="s">
        <v>318</v>
      </c>
      <c r="D198" s="577"/>
      <c r="E198" s="577"/>
    </row>
    <row r="199" spans="1:5" ht="27.75" thickBot="1" x14ac:dyDescent="0.35">
      <c r="A199" s="132" t="s">
        <v>111</v>
      </c>
      <c r="B199" s="15" t="s">
        <v>112</v>
      </c>
      <c r="C199" s="577"/>
      <c r="D199" s="577"/>
      <c r="E199" s="534" t="s">
        <v>318</v>
      </c>
    </row>
    <row r="200" spans="1:5" ht="17.25" thickBot="1" x14ac:dyDescent="0.35">
      <c r="A200" s="132" t="s">
        <v>113</v>
      </c>
      <c r="B200" s="14" t="s">
        <v>114</v>
      </c>
      <c r="C200" s="577"/>
      <c r="D200" s="577"/>
      <c r="E200" s="534" t="s">
        <v>318</v>
      </c>
    </row>
    <row r="201" spans="1:5" ht="17.25" thickBot="1" x14ac:dyDescent="0.35">
      <c r="A201" s="132" t="s">
        <v>115</v>
      </c>
      <c r="B201" s="14" t="s">
        <v>116</v>
      </c>
      <c r="C201" s="534" t="s">
        <v>318</v>
      </c>
      <c r="D201" s="577"/>
      <c r="E201" s="577"/>
    </row>
    <row r="202" spans="1:5" ht="17.25" thickBot="1" x14ac:dyDescent="0.35">
      <c r="A202" s="131" t="s">
        <v>117</v>
      </c>
      <c r="B202" s="14" t="s">
        <v>118</v>
      </c>
      <c r="C202" s="577"/>
      <c r="D202" s="577"/>
      <c r="E202" s="534" t="s">
        <v>318</v>
      </c>
    </row>
    <row r="203" spans="1:5" ht="17.25" thickBot="1" x14ac:dyDescent="0.35">
      <c r="A203" s="131" t="s">
        <v>119</v>
      </c>
      <c r="B203" s="14" t="s">
        <v>120</v>
      </c>
      <c r="C203" s="534" t="s">
        <v>318</v>
      </c>
      <c r="D203" s="577"/>
      <c r="E203" s="577"/>
    </row>
    <row r="204" spans="1:5" ht="17.25" thickBot="1" x14ac:dyDescent="0.35">
      <c r="A204" s="131" t="s">
        <v>121</v>
      </c>
      <c r="B204" s="14" t="s">
        <v>122</v>
      </c>
      <c r="C204" s="577"/>
      <c r="D204" s="577"/>
      <c r="E204" s="534" t="s">
        <v>318</v>
      </c>
    </row>
    <row r="205" spans="1:5" ht="17.25" thickBot="1" x14ac:dyDescent="0.35">
      <c r="A205" s="132" t="s">
        <v>123</v>
      </c>
      <c r="B205" s="14" t="s">
        <v>124</v>
      </c>
      <c r="C205" s="534" t="s">
        <v>318</v>
      </c>
      <c r="D205" s="577"/>
      <c r="E205" s="577"/>
    </row>
    <row r="206" spans="1:5" ht="27.75" thickBot="1" x14ac:dyDescent="0.35">
      <c r="A206" s="131" t="s">
        <v>125</v>
      </c>
      <c r="B206" s="14" t="s">
        <v>126</v>
      </c>
      <c r="C206" s="577"/>
      <c r="D206" s="577"/>
      <c r="E206" s="534" t="s">
        <v>318</v>
      </c>
    </row>
    <row r="207" spans="1:5" ht="27.75" thickBot="1" x14ac:dyDescent="0.35">
      <c r="A207" s="131" t="s">
        <v>127</v>
      </c>
      <c r="B207" s="14" t="s">
        <v>128</v>
      </c>
      <c r="C207" s="534" t="s">
        <v>318</v>
      </c>
      <c r="D207" s="577"/>
      <c r="E207" s="577"/>
    </row>
    <row r="208" spans="1:5" ht="27.75" thickBot="1" x14ac:dyDescent="0.35">
      <c r="A208" s="131" t="s">
        <v>129</v>
      </c>
      <c r="B208" s="14" t="s">
        <v>130</v>
      </c>
      <c r="C208" s="534" t="s">
        <v>318</v>
      </c>
      <c r="D208" s="577"/>
      <c r="E208" s="577"/>
    </row>
    <row r="209" spans="1:5" ht="17.25" thickBot="1" x14ac:dyDescent="0.35">
      <c r="A209" s="132" t="s">
        <v>131</v>
      </c>
      <c r="B209" s="14" t="s">
        <v>132</v>
      </c>
      <c r="C209" s="534" t="s">
        <v>318</v>
      </c>
      <c r="D209" s="577"/>
      <c r="E209" s="577"/>
    </row>
    <row r="210" spans="1:5" ht="17.25" thickBot="1" x14ac:dyDescent="0.35">
      <c r="A210" s="131" t="s">
        <v>133</v>
      </c>
      <c r="B210" s="14" t="s">
        <v>134</v>
      </c>
      <c r="C210" s="577"/>
      <c r="D210" s="577"/>
      <c r="E210" s="534" t="s">
        <v>318</v>
      </c>
    </row>
    <row r="211" spans="1:5" ht="17.25" thickBot="1" x14ac:dyDescent="0.35">
      <c r="A211" s="132" t="s">
        <v>135</v>
      </c>
      <c r="B211" s="14" t="s">
        <v>136</v>
      </c>
      <c r="C211" s="577"/>
      <c r="D211" s="577"/>
      <c r="E211" s="534" t="s">
        <v>318</v>
      </c>
    </row>
    <row r="212" spans="1:5" ht="17.25" thickBot="1" x14ac:dyDescent="0.35">
      <c r="A212" s="131" t="s">
        <v>137</v>
      </c>
      <c r="B212" s="14" t="s">
        <v>138</v>
      </c>
      <c r="C212" s="534" t="s">
        <v>2237</v>
      </c>
      <c r="D212" s="577"/>
      <c r="E212" s="534" t="s">
        <v>318</v>
      </c>
    </row>
    <row r="213" spans="1:5" ht="17.25" thickBot="1" x14ac:dyDescent="0.35">
      <c r="A213" s="132" t="s">
        <v>139</v>
      </c>
      <c r="B213" s="14" t="s">
        <v>140</v>
      </c>
      <c r="C213" s="534" t="s">
        <v>2237</v>
      </c>
      <c r="D213" s="577"/>
      <c r="E213" s="534" t="s">
        <v>318</v>
      </c>
    </row>
    <row r="214" spans="1:5" ht="17.25" thickBot="1" x14ac:dyDescent="0.35">
      <c r="A214" s="131" t="s">
        <v>141</v>
      </c>
      <c r="B214" s="14" t="s">
        <v>142</v>
      </c>
      <c r="C214" s="534" t="s">
        <v>2237</v>
      </c>
      <c r="D214" s="577"/>
      <c r="E214" s="534" t="s">
        <v>318</v>
      </c>
    </row>
    <row r="215" spans="1:5" ht="17.25" thickBot="1" x14ac:dyDescent="0.35">
      <c r="A215" s="131" t="s">
        <v>143</v>
      </c>
      <c r="B215" s="14" t="s">
        <v>144</v>
      </c>
      <c r="C215" s="534" t="s">
        <v>318</v>
      </c>
      <c r="D215" s="577"/>
      <c r="E215" s="577"/>
    </row>
    <row r="216" spans="1:5" ht="17.25" thickBot="1" x14ac:dyDescent="0.35">
      <c r="A216" s="145" t="s">
        <v>145</v>
      </c>
      <c r="B216" s="14" t="s">
        <v>146</v>
      </c>
      <c r="C216" s="577"/>
      <c r="D216" s="577"/>
      <c r="E216" s="534" t="s">
        <v>318</v>
      </c>
    </row>
    <row r="217" spans="1:5" ht="19.5" thickBot="1" x14ac:dyDescent="0.35">
      <c r="A217" s="549"/>
    </row>
    <row r="218" spans="1:5" ht="66" customHeight="1" thickBot="1" x14ac:dyDescent="0.35">
      <c r="A218" s="1346" t="s">
        <v>147</v>
      </c>
      <c r="B218" s="1347"/>
      <c r="C218" s="1347"/>
      <c r="D218" s="1348"/>
    </row>
    <row r="219" spans="1:5" ht="17.25" thickBot="1" x14ac:dyDescent="0.35">
      <c r="A219" s="146" t="s">
        <v>148</v>
      </c>
      <c r="B219" s="1222"/>
      <c r="C219" s="1331"/>
      <c r="D219" s="1261"/>
    </row>
    <row r="220" spans="1:5" ht="17.25" thickBot="1" x14ac:dyDescent="0.35">
      <c r="A220" s="1349" t="s">
        <v>149</v>
      </c>
      <c r="B220" s="1350"/>
      <c r="C220" s="1350"/>
      <c r="D220" s="1351"/>
    </row>
    <row r="221" spans="1:5" ht="17.25" thickBot="1" x14ac:dyDescent="0.35">
      <c r="A221" s="1337" t="s">
        <v>150</v>
      </c>
      <c r="B221" s="1338"/>
      <c r="C221" s="1338"/>
      <c r="D221" s="1338"/>
    </row>
    <row r="222" spans="1:5" ht="17.25" thickBot="1" x14ac:dyDescent="0.35">
      <c r="A222" s="1328" t="s">
        <v>151</v>
      </c>
      <c r="B222" s="1329"/>
      <c r="C222" s="1329"/>
      <c r="D222" s="1330"/>
    </row>
    <row r="223" spans="1:5" ht="17.25" thickBot="1" x14ac:dyDescent="0.35">
      <c r="A223" s="1212" t="s">
        <v>152</v>
      </c>
      <c r="B223" s="1252"/>
      <c r="C223" s="16" t="s">
        <v>153</v>
      </c>
      <c r="D223" s="17"/>
    </row>
    <row r="224" spans="1:5" ht="17.25" thickBot="1" x14ac:dyDescent="0.35">
      <c r="A224" s="1212" t="s">
        <v>154</v>
      </c>
      <c r="B224" s="1252"/>
      <c r="C224" s="16" t="s">
        <v>153</v>
      </c>
      <c r="D224" s="18"/>
    </row>
    <row r="225" spans="1:6" ht="17.25" thickBot="1" x14ac:dyDescent="0.35">
      <c r="A225" s="1328" t="s">
        <v>155</v>
      </c>
      <c r="B225" s="1329"/>
      <c r="C225" s="1329"/>
      <c r="D225" s="1330"/>
    </row>
    <row r="226" spans="1:6" ht="17.25" thickBot="1" x14ac:dyDescent="0.35">
      <c r="A226" s="1212" t="s">
        <v>63</v>
      </c>
      <c r="B226" s="1252"/>
      <c r="C226" s="16" t="s">
        <v>153</v>
      </c>
      <c r="D226" s="19"/>
    </row>
    <row r="227" spans="1:6" ht="17.25" thickBot="1" x14ac:dyDescent="0.35">
      <c r="A227" s="1212" t="s">
        <v>154</v>
      </c>
      <c r="B227" s="1252"/>
      <c r="C227" s="16" t="s">
        <v>153</v>
      </c>
      <c r="D227" s="18"/>
    </row>
    <row r="228" spans="1:6" ht="17.25" thickBot="1" x14ac:dyDescent="0.35">
      <c r="A228" s="1328" t="s">
        <v>156</v>
      </c>
      <c r="B228" s="1329"/>
      <c r="C228" s="1329"/>
      <c r="D228" s="1330"/>
    </row>
    <row r="229" spans="1:6" ht="17.25" thickBot="1" x14ac:dyDescent="0.35">
      <c r="A229" s="1222"/>
      <c r="B229" s="1331"/>
      <c r="C229" s="1331"/>
      <c r="D229" s="1331"/>
    </row>
    <row r="230" spans="1:6" ht="17.25" thickBot="1" x14ac:dyDescent="0.35">
      <c r="A230" s="1328" t="s">
        <v>157</v>
      </c>
      <c r="B230" s="1329"/>
      <c r="C230" s="1329"/>
      <c r="D230" s="1330"/>
    </row>
    <row r="231" spans="1:6" ht="30" customHeight="1" thickBot="1" x14ac:dyDescent="0.35">
      <c r="A231" s="1332" t="s">
        <v>158</v>
      </c>
      <c r="B231" s="1333"/>
      <c r="C231" s="1334"/>
      <c r="D231" s="1335"/>
    </row>
    <row r="232" spans="1:6" x14ac:dyDescent="0.3">
      <c r="A232" s="543"/>
      <c r="B232" s="544"/>
      <c r="C232" s="544"/>
      <c r="D232" s="544"/>
    </row>
    <row r="233" spans="1:6" ht="18.75" x14ac:dyDescent="0.3">
      <c r="A233" s="13" t="s">
        <v>1928</v>
      </c>
    </row>
    <row r="234" spans="1:6" ht="40.5" customHeight="1" x14ac:dyDescent="0.3">
      <c r="A234" s="1336" t="s">
        <v>159</v>
      </c>
      <c r="B234" s="1336"/>
      <c r="C234" s="1336"/>
      <c r="D234" s="1336"/>
    </row>
    <row r="235" spans="1:6" ht="20.25" customHeight="1" x14ac:dyDescent="0.3">
      <c r="A235" s="903"/>
      <c r="B235" s="903"/>
      <c r="C235" s="903"/>
      <c r="D235" s="903"/>
    </row>
    <row r="236" spans="1:6" ht="17.25" thickBot="1" x14ac:dyDescent="0.35">
      <c r="A236" s="903" t="s">
        <v>160</v>
      </c>
    </row>
    <row r="237" spans="1:6" ht="17.25" thickBot="1" x14ac:dyDescent="0.35">
      <c r="A237" s="524" t="s">
        <v>161</v>
      </c>
      <c r="B237" s="147" t="s">
        <v>13</v>
      </c>
      <c r="C237" s="911"/>
      <c r="D237" s="20" t="s">
        <v>14</v>
      </c>
      <c r="E237" s="518" t="s">
        <v>318</v>
      </c>
    </row>
    <row r="239" spans="1:6" ht="17.25" thickBot="1" x14ac:dyDescent="0.35">
      <c r="A239" s="903"/>
    </row>
    <row r="240" spans="1:6" ht="16.5" customHeight="1" x14ac:dyDescent="0.3">
      <c r="A240" s="1062" t="s">
        <v>16</v>
      </c>
      <c r="B240" s="1063"/>
      <c r="C240" s="1064"/>
      <c r="D240" s="1068" t="s">
        <v>17</v>
      </c>
      <c r="E240" s="1062" t="s">
        <v>18</v>
      </c>
      <c r="F240" s="1064"/>
    </row>
    <row r="241" spans="1:6" ht="17.25" thickBot="1" x14ac:dyDescent="0.35">
      <c r="A241" s="1065"/>
      <c r="B241" s="1066"/>
      <c r="C241" s="1067"/>
      <c r="D241" s="1069"/>
      <c r="E241" s="1065" t="s">
        <v>25</v>
      </c>
      <c r="F241" s="1067"/>
    </row>
    <row r="242" spans="1:6" x14ac:dyDescent="0.3">
      <c r="A242" s="1074">
        <v>7</v>
      </c>
      <c r="B242" s="1072" t="s">
        <v>1929</v>
      </c>
      <c r="C242" s="1072"/>
      <c r="D242" s="1311" t="s">
        <v>162</v>
      </c>
      <c r="E242" s="21" t="s">
        <v>21</v>
      </c>
      <c r="F242" s="1072" t="s">
        <v>30</v>
      </c>
    </row>
    <row r="243" spans="1:6" x14ac:dyDescent="0.3">
      <c r="A243" s="1080"/>
      <c r="B243" s="1310"/>
      <c r="C243" s="1310"/>
      <c r="D243" s="1312"/>
      <c r="E243" s="22" t="s">
        <v>163</v>
      </c>
      <c r="F243" s="1310"/>
    </row>
    <row r="244" spans="1:6" ht="33.75" thickBot="1" x14ac:dyDescent="0.35">
      <c r="A244" s="1075"/>
      <c r="B244" s="1073"/>
      <c r="C244" s="1073"/>
      <c r="D244" s="1313"/>
      <c r="E244" s="23" t="s">
        <v>164</v>
      </c>
      <c r="F244" s="1073"/>
    </row>
    <row r="245" spans="1:6" ht="17.25" thickBot="1" x14ac:dyDescent="0.35">
      <c r="A245" s="543"/>
      <c r="B245" s="544"/>
      <c r="C245" s="544"/>
      <c r="D245" s="544"/>
      <c r="E245" s="544"/>
      <c r="F245" s="544"/>
    </row>
    <row r="246" spans="1:6" ht="16.5" customHeight="1" x14ac:dyDescent="0.3">
      <c r="A246" s="1062" t="s">
        <v>16</v>
      </c>
      <c r="B246" s="1063"/>
      <c r="C246" s="1064"/>
      <c r="D246" s="1068" t="s">
        <v>17</v>
      </c>
      <c r="E246" s="1062" t="s">
        <v>18</v>
      </c>
      <c r="F246" s="1064"/>
    </row>
    <row r="247" spans="1:6" ht="17.25" thickBot="1" x14ac:dyDescent="0.35">
      <c r="A247" s="1065"/>
      <c r="B247" s="1066"/>
      <c r="C247" s="1067"/>
      <c r="D247" s="1069"/>
      <c r="E247" s="1065" t="s">
        <v>25</v>
      </c>
      <c r="F247" s="1067"/>
    </row>
    <row r="248" spans="1:6" x14ac:dyDescent="0.3">
      <c r="A248" s="1074">
        <v>9</v>
      </c>
      <c r="B248" s="1081">
        <v>10</v>
      </c>
      <c r="C248" s="1083"/>
      <c r="D248" s="1076" t="s">
        <v>165</v>
      </c>
      <c r="E248" s="21" t="s">
        <v>166</v>
      </c>
      <c r="F248" s="1078"/>
    </row>
    <row r="249" spans="1:6" ht="17.25" thickBot="1" x14ac:dyDescent="0.35">
      <c r="A249" s="1080"/>
      <c r="B249" s="1082"/>
      <c r="C249" s="1084"/>
      <c r="D249" s="1339"/>
      <c r="E249" s="21" t="s">
        <v>167</v>
      </c>
      <c r="F249" s="1340"/>
    </row>
    <row r="250" spans="1:6" ht="17.25" thickBot="1" x14ac:dyDescent="0.35">
      <c r="A250" s="905">
        <v>9</v>
      </c>
      <c r="B250" s="23">
        <v>10</v>
      </c>
      <c r="C250" s="24">
        <v>1</v>
      </c>
      <c r="D250" s="24" t="s">
        <v>168</v>
      </c>
      <c r="E250" s="23"/>
      <c r="F250" s="1072" t="s">
        <v>30</v>
      </c>
    </row>
    <row r="251" spans="1:6" ht="17.25" thickBot="1" x14ac:dyDescent="0.35">
      <c r="A251" s="905">
        <v>9</v>
      </c>
      <c r="B251" s="23">
        <v>10</v>
      </c>
      <c r="C251" s="24">
        <v>2</v>
      </c>
      <c r="D251" s="24" t="s">
        <v>169</v>
      </c>
      <c r="E251" s="23"/>
      <c r="F251" s="1073"/>
    </row>
    <row r="252" spans="1:6" x14ac:dyDescent="0.3">
      <c r="A252" s="1074">
        <v>9</v>
      </c>
      <c r="B252" s="1072">
        <v>10</v>
      </c>
      <c r="C252" s="1076">
        <v>3</v>
      </c>
      <c r="D252" s="1076" t="s">
        <v>170</v>
      </c>
      <c r="E252" s="21" t="s">
        <v>166</v>
      </c>
      <c r="F252" s="1078"/>
    </row>
    <row r="253" spans="1:6" ht="17.25" thickBot="1" x14ac:dyDescent="0.35">
      <c r="A253" s="1075"/>
      <c r="B253" s="1073"/>
      <c r="C253" s="1077"/>
      <c r="D253" s="1077"/>
      <c r="E253" s="23" t="s">
        <v>171</v>
      </c>
      <c r="F253" s="1079"/>
    </row>
    <row r="254" spans="1:6" ht="17.25" thickBot="1" x14ac:dyDescent="0.35">
      <c r="A254" s="903"/>
    </row>
    <row r="255" spans="1:6" ht="16.5" customHeight="1" x14ac:dyDescent="0.3">
      <c r="A255" s="1062" t="s">
        <v>16</v>
      </c>
      <c r="B255" s="1063"/>
      <c r="C255" s="1064"/>
      <c r="D255" s="1068" t="s">
        <v>17</v>
      </c>
      <c r="E255" s="1062" t="s">
        <v>18</v>
      </c>
      <c r="F255" s="1064"/>
    </row>
    <row r="256" spans="1:6" ht="17.25" thickBot="1" x14ac:dyDescent="0.35">
      <c r="A256" s="1065"/>
      <c r="B256" s="1066"/>
      <c r="C256" s="1067"/>
      <c r="D256" s="1069"/>
      <c r="E256" s="1065" t="s">
        <v>25</v>
      </c>
      <c r="F256" s="1067"/>
    </row>
    <row r="257" spans="1:6" ht="17.25" thickBot="1" x14ac:dyDescent="0.35">
      <c r="A257" s="905">
        <v>1</v>
      </c>
      <c r="B257" s="23">
        <v>3</v>
      </c>
      <c r="C257" s="23"/>
      <c r="D257" s="24" t="s">
        <v>172</v>
      </c>
      <c r="E257" s="24" t="s">
        <v>30</v>
      </c>
      <c r="F257" s="25"/>
    </row>
    <row r="258" spans="1:6" x14ac:dyDescent="0.3">
      <c r="A258" s="519"/>
      <c r="B258" s="520"/>
      <c r="C258" s="520"/>
      <c r="D258" s="521"/>
      <c r="E258" s="521"/>
      <c r="F258" s="522"/>
    </row>
    <row r="259" spans="1:6" ht="94.5" customHeight="1" x14ac:dyDescent="0.3">
      <c r="A259" s="1030" t="s">
        <v>173</v>
      </c>
      <c r="B259" s="1030"/>
      <c r="C259" s="1030"/>
      <c r="D259" s="1030"/>
      <c r="E259" s="1030"/>
      <c r="F259" s="1030"/>
    </row>
    <row r="260" spans="1:6" ht="20.25" x14ac:dyDescent="0.3">
      <c r="A260" s="578"/>
    </row>
    <row r="261" spans="1:6" ht="17.25" thickBot="1" x14ac:dyDescent="0.35">
      <c r="A261" s="133" t="s">
        <v>174</v>
      </c>
      <c r="B261" s="26" t="s">
        <v>175</v>
      </c>
      <c r="C261" s="27" t="s">
        <v>176</v>
      </c>
      <c r="D261" s="26" t="s">
        <v>174</v>
      </c>
      <c r="E261" s="26" t="s">
        <v>175</v>
      </c>
      <c r="F261" s="27" t="s">
        <v>57</v>
      </c>
    </row>
    <row r="262" spans="1:6" ht="17.25" thickBot="1" x14ac:dyDescent="0.35">
      <c r="A262" s="148" t="s">
        <v>177</v>
      </c>
      <c r="B262" s="28" t="s">
        <v>178</v>
      </c>
      <c r="C262" s="28"/>
      <c r="D262" s="28" t="s">
        <v>179</v>
      </c>
      <c r="E262" s="28" t="s">
        <v>180</v>
      </c>
      <c r="F262" s="28"/>
    </row>
    <row r="263" spans="1:6" ht="17.25" thickBot="1" x14ac:dyDescent="0.35">
      <c r="A263" s="148" t="s">
        <v>181</v>
      </c>
      <c r="B263" s="28" t="s">
        <v>182</v>
      </c>
      <c r="C263" s="28"/>
      <c r="D263" s="28" t="s">
        <v>183</v>
      </c>
      <c r="E263" s="28" t="s">
        <v>182</v>
      </c>
      <c r="F263" s="28"/>
    </row>
    <row r="264" spans="1:6" ht="17.25" thickBot="1" x14ac:dyDescent="0.35">
      <c r="A264" s="148" t="s">
        <v>184</v>
      </c>
      <c r="B264" s="28" t="s">
        <v>185</v>
      </c>
      <c r="C264" s="28"/>
      <c r="D264" s="28" t="s">
        <v>186</v>
      </c>
      <c r="E264" s="28" t="s">
        <v>187</v>
      </c>
      <c r="F264" s="28"/>
    </row>
    <row r="265" spans="1:6" ht="17.25" thickBot="1" x14ac:dyDescent="0.35">
      <c r="A265" s="148" t="s">
        <v>188</v>
      </c>
      <c r="B265" s="28" t="s">
        <v>189</v>
      </c>
      <c r="C265" s="28"/>
      <c r="D265" s="28" t="s">
        <v>190</v>
      </c>
      <c r="E265" s="28" t="s">
        <v>191</v>
      </c>
      <c r="F265" s="28"/>
    </row>
    <row r="266" spans="1:6" ht="17.25" thickBot="1" x14ac:dyDescent="0.35">
      <c r="A266" s="148" t="s">
        <v>192</v>
      </c>
      <c r="B266" s="28" t="s">
        <v>193</v>
      </c>
      <c r="C266" s="28"/>
      <c r="D266" s="28" t="s">
        <v>194</v>
      </c>
      <c r="E266" s="28" t="s">
        <v>195</v>
      </c>
      <c r="F266" s="28"/>
    </row>
    <row r="267" spans="1:6" ht="17.25" thickBot="1" x14ac:dyDescent="0.35">
      <c r="A267" s="148" t="s">
        <v>196</v>
      </c>
      <c r="B267" s="28" t="s">
        <v>197</v>
      </c>
      <c r="C267" s="28"/>
      <c r="D267" s="28" t="s">
        <v>198</v>
      </c>
      <c r="E267" s="28" t="s">
        <v>199</v>
      </c>
      <c r="F267" s="28"/>
    </row>
    <row r="268" spans="1:6" ht="17.25" thickBot="1" x14ac:dyDescent="0.35">
      <c r="A268" s="148" t="s">
        <v>200</v>
      </c>
      <c r="B268" s="28" t="s">
        <v>201</v>
      </c>
      <c r="C268" s="28"/>
      <c r="D268" s="28" t="s">
        <v>202</v>
      </c>
      <c r="E268" s="28" t="s">
        <v>203</v>
      </c>
      <c r="F268" s="28"/>
    </row>
    <row r="269" spans="1:6" ht="17.25" thickBot="1" x14ac:dyDescent="0.35">
      <c r="A269" s="148" t="s">
        <v>204</v>
      </c>
      <c r="B269" s="28" t="s">
        <v>205</v>
      </c>
      <c r="C269" s="28"/>
      <c r="D269" s="28" t="s">
        <v>206</v>
      </c>
      <c r="E269" s="28" t="s">
        <v>207</v>
      </c>
      <c r="F269" s="28"/>
    </row>
    <row r="270" spans="1:6" ht="17.25" thickBot="1" x14ac:dyDescent="0.35">
      <c r="A270" s="148" t="s">
        <v>208</v>
      </c>
      <c r="B270" s="28" t="s">
        <v>209</v>
      </c>
      <c r="C270" s="28"/>
      <c r="D270" s="28" t="s">
        <v>206</v>
      </c>
      <c r="E270" s="28" t="s">
        <v>207</v>
      </c>
      <c r="F270" s="28"/>
    </row>
    <row r="271" spans="1:6" ht="17.25" thickBot="1" x14ac:dyDescent="0.35">
      <c r="A271" s="148" t="s">
        <v>210</v>
      </c>
      <c r="B271" s="28" t="s">
        <v>211</v>
      </c>
      <c r="C271" s="28"/>
      <c r="D271" s="28" t="s">
        <v>186</v>
      </c>
      <c r="E271" s="28" t="s">
        <v>187</v>
      </c>
      <c r="F271" s="28"/>
    </row>
    <row r="272" spans="1:6" ht="17.25" thickBot="1" x14ac:dyDescent="0.35">
      <c r="A272" s="148" t="s">
        <v>212</v>
      </c>
      <c r="B272" s="28" t="s">
        <v>213</v>
      </c>
      <c r="C272" s="28"/>
      <c r="D272" s="28" t="s">
        <v>186</v>
      </c>
      <c r="E272" s="28" t="s">
        <v>187</v>
      </c>
      <c r="F272" s="28"/>
    </row>
    <row r="273" spans="1:6" ht="17.25" thickBot="1" x14ac:dyDescent="0.35">
      <c r="A273" s="148" t="s">
        <v>214</v>
      </c>
      <c r="B273" s="28" t="s">
        <v>193</v>
      </c>
      <c r="C273" s="28"/>
      <c r="D273" s="28" t="s">
        <v>215</v>
      </c>
      <c r="E273" s="28" t="s">
        <v>195</v>
      </c>
      <c r="F273" s="28"/>
    </row>
    <row r="274" spans="1:6" ht="17.25" thickBot="1" x14ac:dyDescent="0.35">
      <c r="A274" s="148" t="s">
        <v>216</v>
      </c>
      <c r="B274" s="28" t="s">
        <v>201</v>
      </c>
      <c r="C274" s="28"/>
      <c r="D274" s="28" t="s">
        <v>217</v>
      </c>
      <c r="E274" s="28" t="s">
        <v>203</v>
      </c>
      <c r="F274" s="28"/>
    </row>
    <row r="275" spans="1:6" ht="17.25" thickBot="1" x14ac:dyDescent="0.35">
      <c r="A275" s="148" t="s">
        <v>218</v>
      </c>
      <c r="B275" s="28" t="s">
        <v>219</v>
      </c>
      <c r="C275" s="28"/>
      <c r="D275" s="28" t="s">
        <v>220</v>
      </c>
      <c r="E275" s="28" t="s">
        <v>221</v>
      </c>
      <c r="F275" s="28"/>
    </row>
    <row r="276" spans="1:6" ht="17.25" thickBot="1" x14ac:dyDescent="0.35">
      <c r="A276" s="148" t="s">
        <v>218</v>
      </c>
      <c r="B276" s="28" t="s">
        <v>219</v>
      </c>
      <c r="C276" s="28"/>
      <c r="D276" s="28" t="s">
        <v>222</v>
      </c>
      <c r="E276" s="28" t="s">
        <v>223</v>
      </c>
      <c r="F276" s="28"/>
    </row>
    <row r="277" spans="1:6" ht="17.25" thickBot="1" x14ac:dyDescent="0.35">
      <c r="A277" s="148" t="s">
        <v>224</v>
      </c>
      <c r="B277" s="28" t="s">
        <v>225</v>
      </c>
      <c r="C277" s="28"/>
      <c r="D277" s="28" t="s">
        <v>226</v>
      </c>
      <c r="E277" s="28" t="s">
        <v>225</v>
      </c>
      <c r="F277" s="28"/>
    </row>
    <row r="278" spans="1:6" ht="17.25" thickBot="1" x14ac:dyDescent="0.35">
      <c r="A278" s="148" t="s">
        <v>227</v>
      </c>
      <c r="B278" s="28" t="s">
        <v>228</v>
      </c>
      <c r="C278" s="28"/>
      <c r="D278" s="28" t="s">
        <v>229</v>
      </c>
      <c r="E278" s="28" t="s">
        <v>228</v>
      </c>
      <c r="F278" s="28"/>
    </row>
    <row r="279" spans="1:6" ht="17.25" thickBot="1" x14ac:dyDescent="0.35">
      <c r="A279" s="148" t="s">
        <v>230</v>
      </c>
      <c r="B279" s="28" t="s">
        <v>231</v>
      </c>
      <c r="C279" s="28"/>
      <c r="D279" s="28" t="s">
        <v>232</v>
      </c>
      <c r="E279" s="28" t="s">
        <v>233</v>
      </c>
      <c r="F279" s="28"/>
    </row>
    <row r="280" spans="1:6" ht="17.25" thickBot="1" x14ac:dyDescent="0.35">
      <c r="A280" s="148" t="s">
        <v>234</v>
      </c>
      <c r="B280" s="28" t="s">
        <v>235</v>
      </c>
      <c r="C280" s="28"/>
      <c r="D280" s="28" t="s">
        <v>232</v>
      </c>
      <c r="E280" s="28" t="s">
        <v>233</v>
      </c>
      <c r="F280" s="28"/>
    </row>
    <row r="281" spans="1:6" ht="27.75" thickBot="1" x14ac:dyDescent="0.35">
      <c r="A281" s="148" t="s">
        <v>236</v>
      </c>
      <c r="B281" s="29" t="s">
        <v>237</v>
      </c>
      <c r="C281" s="28"/>
      <c r="D281" s="28" t="s">
        <v>238</v>
      </c>
      <c r="E281" s="28" t="s">
        <v>239</v>
      </c>
      <c r="F281" s="28"/>
    </row>
    <row r="282" spans="1:6" ht="18.75" x14ac:dyDescent="0.3">
      <c r="A282" s="138"/>
    </row>
    <row r="283" spans="1:6" ht="18.75" x14ac:dyDescent="0.3">
      <c r="A283" s="138" t="s">
        <v>240</v>
      </c>
    </row>
    <row r="284" spans="1:6" ht="17.25" thickBot="1" x14ac:dyDescent="0.35">
      <c r="A284" s="903" t="s">
        <v>160</v>
      </c>
    </row>
    <row r="285" spans="1:6" ht="17.25" thickBot="1" x14ac:dyDescent="0.35">
      <c r="A285" s="147" t="s">
        <v>13</v>
      </c>
      <c r="B285" s="649"/>
      <c r="C285" s="20" t="s">
        <v>14</v>
      </c>
      <c r="D285" s="649" t="s">
        <v>318</v>
      </c>
    </row>
    <row r="286" spans="1:6" x14ac:dyDescent="0.3">
      <c r="A286" s="903"/>
    </row>
    <row r="287" spans="1:6" x14ac:dyDescent="0.3">
      <c r="A287" s="903" t="s">
        <v>241</v>
      </c>
    </row>
    <row r="288" spans="1:6" x14ac:dyDescent="0.3">
      <c r="A288" s="903"/>
    </row>
    <row r="289" spans="1:5" ht="17.25" thickBot="1" x14ac:dyDescent="0.35">
      <c r="A289" s="149" t="s">
        <v>242</v>
      </c>
    </row>
    <row r="290" spans="1:5" ht="17.25" thickBot="1" x14ac:dyDescent="0.35">
      <c r="A290" s="140" t="s">
        <v>243</v>
      </c>
      <c r="B290" s="908" t="s">
        <v>244</v>
      </c>
      <c r="C290" s="1070" t="s">
        <v>245</v>
      </c>
      <c r="D290" s="1071"/>
    </row>
    <row r="291" spans="1:5" ht="17.25" thickBot="1" x14ac:dyDescent="0.35">
      <c r="A291" s="579"/>
      <c r="B291" s="580"/>
      <c r="C291" s="31" t="s">
        <v>13</v>
      </c>
      <c r="D291" s="31" t="s">
        <v>14</v>
      </c>
    </row>
    <row r="292" spans="1:5" ht="17.25" thickBot="1" x14ac:dyDescent="0.35">
      <c r="A292" s="579"/>
      <c r="B292" s="580"/>
      <c r="C292" s="31"/>
      <c r="D292" s="31"/>
    </row>
    <row r="293" spans="1:5" ht="18.75" x14ac:dyDescent="0.3">
      <c r="A293" s="138"/>
    </row>
    <row r="294" spans="1:5" ht="17.25" thickBot="1" x14ac:dyDescent="0.35">
      <c r="A294" s="523" t="s">
        <v>1296</v>
      </c>
      <c r="B294" s="906"/>
      <c r="C294" s="906"/>
      <c r="D294" s="906"/>
      <c r="E294" s="906"/>
    </row>
    <row r="295" spans="1:5" ht="16.5" customHeight="1" thickBot="1" x14ac:dyDescent="0.35">
      <c r="A295" s="1085"/>
      <c r="B295" s="1085"/>
      <c r="C295" s="1085"/>
      <c r="D295" s="1085"/>
      <c r="E295" s="1085"/>
    </row>
    <row r="296" spans="1:5" ht="17.25" thickBot="1" x14ac:dyDescent="0.35">
      <c r="A296" s="150"/>
      <c r="B296" s="906"/>
      <c r="C296" s="906"/>
      <c r="D296" s="906"/>
      <c r="E296" s="906"/>
    </row>
    <row r="297" spans="1:5" ht="18.75" x14ac:dyDescent="0.3">
      <c r="A297" s="138"/>
    </row>
    <row r="298" spans="1:5" ht="18.75" x14ac:dyDescent="0.3">
      <c r="A298" s="13" t="s">
        <v>1930</v>
      </c>
    </row>
    <row r="300" spans="1:5" ht="27" customHeight="1" x14ac:dyDescent="0.3">
      <c r="A300" s="903" t="s">
        <v>247</v>
      </c>
    </row>
    <row r="302" spans="1:5" x14ac:dyDescent="0.3">
      <c r="A302" s="137" t="s">
        <v>57</v>
      </c>
    </row>
    <row r="303" spans="1:5" ht="17.25" thickBot="1" x14ac:dyDescent="0.35"/>
    <row r="304" spans="1:5" ht="17.25" thickBot="1" x14ac:dyDescent="0.35">
      <c r="A304" s="524" t="s">
        <v>161</v>
      </c>
      <c r="B304" s="147" t="s">
        <v>13</v>
      </c>
      <c r="C304" s="32"/>
      <c r="D304" s="33" t="s">
        <v>14</v>
      </c>
      <c r="E304" s="518" t="s">
        <v>318</v>
      </c>
    </row>
    <row r="305" spans="1:9" ht="17.25" thickBot="1" x14ac:dyDescent="0.35">
      <c r="A305" s="151"/>
    </row>
    <row r="306" spans="1:9" ht="16.5" customHeight="1" x14ac:dyDescent="0.3">
      <c r="A306" s="1062" t="s">
        <v>16</v>
      </c>
      <c r="B306" s="1063"/>
      <c r="C306" s="1064"/>
      <c r="D306" s="1062" t="s">
        <v>17</v>
      </c>
      <c r="E306" s="1064"/>
      <c r="F306" s="1062" t="s">
        <v>18</v>
      </c>
      <c r="G306" s="1063"/>
      <c r="H306" s="1064"/>
      <c r="I306" s="1324"/>
    </row>
    <row r="307" spans="1:9" ht="17.25" thickBot="1" x14ac:dyDescent="0.35">
      <c r="A307" s="1065"/>
      <c r="B307" s="1066"/>
      <c r="C307" s="1067"/>
      <c r="D307" s="1065"/>
      <c r="E307" s="1067"/>
      <c r="F307" s="1065" t="s">
        <v>25</v>
      </c>
      <c r="G307" s="1066"/>
      <c r="H307" s="1067"/>
      <c r="I307" s="1325"/>
    </row>
    <row r="308" spans="1:9" ht="33.75" thickBot="1" x14ac:dyDescent="0.35">
      <c r="A308" s="905">
        <v>1</v>
      </c>
      <c r="B308" s="34" t="s">
        <v>1931</v>
      </c>
      <c r="C308" s="1322"/>
      <c r="D308" s="1323"/>
      <c r="E308" s="1326" t="s">
        <v>248</v>
      </c>
      <c r="F308" s="1327"/>
      <c r="G308" s="23" t="s">
        <v>249</v>
      </c>
      <c r="H308" s="1322"/>
      <c r="I308" s="1323"/>
    </row>
    <row r="309" spans="1:9" x14ac:dyDescent="0.3">
      <c r="A309" s="543"/>
      <c r="B309" s="544"/>
      <c r="C309" s="544"/>
      <c r="D309" s="544"/>
      <c r="E309" s="544"/>
      <c r="F309" s="544"/>
      <c r="G309" s="544"/>
      <c r="H309" s="544"/>
      <c r="I309" s="544"/>
    </row>
    <row r="310" spans="1:9" ht="35.25" customHeight="1" x14ac:dyDescent="0.3">
      <c r="A310" s="1030" t="s">
        <v>250</v>
      </c>
      <c r="B310" s="1030"/>
      <c r="C310" s="1030"/>
      <c r="D310" s="1030"/>
      <c r="E310" s="1030"/>
      <c r="F310" s="1030"/>
    </row>
    <row r="312" spans="1:9" x14ac:dyDescent="0.3">
      <c r="A312" s="1030" t="s">
        <v>1932</v>
      </c>
      <c r="B312" s="1030"/>
      <c r="C312" s="1030"/>
      <c r="D312" s="1030"/>
      <c r="E312" s="1030"/>
      <c r="F312" s="1030"/>
    </row>
    <row r="314" spans="1:9" x14ac:dyDescent="0.3">
      <c r="A314" s="1030" t="s">
        <v>1933</v>
      </c>
      <c r="B314" s="1030"/>
      <c r="C314" s="1030"/>
      <c r="D314" s="1030"/>
      <c r="E314" s="1030"/>
      <c r="F314" s="1030"/>
    </row>
    <row r="316" spans="1:9" ht="17.25" thickBot="1" x14ac:dyDescent="0.35">
      <c r="A316" s="150" t="s">
        <v>246</v>
      </c>
      <c r="B316" s="906"/>
      <c r="C316" s="906"/>
      <c r="D316" s="906"/>
      <c r="E316" s="906"/>
    </row>
    <row r="317" spans="1:9" ht="17.25" thickBot="1" x14ac:dyDescent="0.35">
      <c r="A317" s="150"/>
      <c r="B317" s="906"/>
      <c r="C317" s="906"/>
      <c r="D317" s="906"/>
      <c r="E317" s="906"/>
    </row>
    <row r="319" spans="1:9" ht="18.75" x14ac:dyDescent="0.3">
      <c r="A319" s="35" t="s">
        <v>1934</v>
      </c>
    </row>
    <row r="320" spans="1:9" ht="18.75" x14ac:dyDescent="0.3">
      <c r="A320" s="903" t="s">
        <v>251</v>
      </c>
    </row>
    <row r="321" spans="1:9" x14ac:dyDescent="0.3">
      <c r="A321" s="1030" t="s">
        <v>252</v>
      </c>
      <c r="B321" s="1030"/>
      <c r="C321" s="1030"/>
      <c r="D321" s="1030"/>
      <c r="E321" s="1030"/>
      <c r="F321" s="1030"/>
    </row>
    <row r="322" spans="1:9" x14ac:dyDescent="0.3">
      <c r="A322" s="903"/>
    </row>
    <row r="323" spans="1:9" ht="17.25" thickBot="1" x14ac:dyDescent="0.35">
      <c r="A323" s="137" t="s">
        <v>57</v>
      </c>
    </row>
    <row r="324" spans="1:9" ht="17.25" thickBot="1" x14ac:dyDescent="0.35">
      <c r="A324" s="524" t="s">
        <v>161</v>
      </c>
      <c r="B324" s="147" t="s">
        <v>13</v>
      </c>
      <c r="C324" s="32"/>
      <c r="D324" s="33" t="s">
        <v>14</v>
      </c>
      <c r="E324" s="518" t="s">
        <v>318</v>
      </c>
    </row>
    <row r="325" spans="1:9" ht="17.25" thickBot="1" x14ac:dyDescent="0.35">
      <c r="A325" s="903"/>
    </row>
    <row r="326" spans="1:9" ht="16.5" customHeight="1" x14ac:dyDescent="0.3">
      <c r="A326" s="1062" t="s">
        <v>16</v>
      </c>
      <c r="B326" s="1063"/>
      <c r="C326" s="1064"/>
      <c r="D326" s="1062" t="s">
        <v>17</v>
      </c>
      <c r="E326" s="1064"/>
      <c r="F326" s="1062" t="s">
        <v>18</v>
      </c>
      <c r="G326" s="1063"/>
      <c r="H326" s="1064"/>
      <c r="I326" s="1324"/>
    </row>
    <row r="327" spans="1:9" ht="17.25" thickBot="1" x14ac:dyDescent="0.35">
      <c r="A327" s="1065"/>
      <c r="B327" s="1066"/>
      <c r="C327" s="1067"/>
      <c r="D327" s="1065"/>
      <c r="E327" s="1067"/>
      <c r="F327" s="1065" t="s">
        <v>25</v>
      </c>
      <c r="G327" s="1066"/>
      <c r="H327" s="1067"/>
      <c r="I327" s="1325"/>
    </row>
    <row r="328" spans="1:9" ht="17.25" thickBot="1" x14ac:dyDescent="0.35">
      <c r="A328" s="905">
        <v>1</v>
      </c>
      <c r="B328" s="34" t="s">
        <v>1935</v>
      </c>
      <c r="C328" s="1322"/>
      <c r="D328" s="1323"/>
      <c r="E328" s="1322" t="s">
        <v>253</v>
      </c>
      <c r="F328" s="1323"/>
      <c r="G328" s="23" t="s">
        <v>254</v>
      </c>
      <c r="H328" s="1322" t="s">
        <v>30</v>
      </c>
      <c r="I328" s="1323"/>
    </row>
    <row r="329" spans="1:9" x14ac:dyDescent="0.3">
      <c r="A329" s="543"/>
      <c r="B329" s="544"/>
      <c r="C329" s="544"/>
      <c r="D329" s="544"/>
      <c r="E329" s="544"/>
      <c r="F329" s="544"/>
      <c r="G329" s="544"/>
      <c r="H329" s="544"/>
      <c r="I329" s="544"/>
    </row>
    <row r="330" spans="1:9" ht="52.5" customHeight="1" x14ac:dyDescent="0.3">
      <c r="A330" s="1030" t="s">
        <v>255</v>
      </c>
      <c r="B330" s="1030"/>
      <c r="C330" s="1030"/>
      <c r="D330" s="1030"/>
      <c r="E330" s="1030"/>
      <c r="F330" s="1030"/>
    </row>
    <row r="331" spans="1:9" x14ac:dyDescent="0.3">
      <c r="A331" s="929"/>
    </row>
    <row r="332" spans="1:9" x14ac:dyDescent="0.3">
      <c r="A332" s="1030" t="s">
        <v>256</v>
      </c>
      <c r="B332" s="1030"/>
      <c r="C332" s="1030"/>
      <c r="D332" s="1030"/>
      <c r="E332" s="1030"/>
      <c r="F332" s="1030"/>
    </row>
    <row r="333" spans="1:9" ht="17.25" thickBot="1" x14ac:dyDescent="0.35">
      <c r="A333" s="929"/>
    </row>
    <row r="334" spans="1:9" ht="17.25" thickBot="1" x14ac:dyDescent="0.35">
      <c r="A334" s="140" t="s">
        <v>257</v>
      </c>
      <c r="B334" s="908" t="s">
        <v>244</v>
      </c>
      <c r="C334" s="925" t="s">
        <v>258</v>
      </c>
    </row>
    <row r="335" spans="1:9" ht="17.25" thickBot="1" x14ac:dyDescent="0.35">
      <c r="A335" s="579"/>
      <c r="B335" s="580"/>
      <c r="C335" s="31"/>
    </row>
    <row r="336" spans="1:9" ht="17.25" thickBot="1" x14ac:dyDescent="0.35">
      <c r="A336" s="579"/>
      <c r="B336" s="580"/>
      <c r="C336" s="31"/>
    </row>
    <row r="337" spans="1:6" x14ac:dyDescent="0.3">
      <c r="A337" s="152"/>
    </row>
    <row r="338" spans="1:6" ht="17.25" thickBot="1" x14ac:dyDescent="0.35">
      <c r="A338" s="150" t="s">
        <v>246</v>
      </c>
      <c r="B338" s="906"/>
      <c r="C338" s="906"/>
      <c r="D338" s="906"/>
      <c r="E338" s="906"/>
    </row>
    <row r="339" spans="1:6" ht="17.25" thickBot="1" x14ac:dyDescent="0.35">
      <c r="A339" s="150"/>
      <c r="B339" s="906"/>
      <c r="C339" s="906"/>
      <c r="D339" s="906"/>
      <c r="E339" s="906"/>
    </row>
    <row r="340" spans="1:6" ht="17.25" thickBot="1" x14ac:dyDescent="0.35">
      <c r="A340" s="150"/>
      <c r="B340" s="906"/>
      <c r="C340" s="906"/>
      <c r="D340" s="906"/>
      <c r="E340" s="906"/>
    </row>
    <row r="341" spans="1:6" x14ac:dyDescent="0.3">
      <c r="A341" s="903"/>
    </row>
    <row r="342" spans="1:6" ht="18.75" x14ac:dyDescent="0.3">
      <c r="A342" s="35" t="s">
        <v>1936</v>
      </c>
    </row>
    <row r="343" spans="1:6" x14ac:dyDescent="0.3">
      <c r="A343" s="1030" t="s">
        <v>259</v>
      </c>
      <c r="B343" s="1030"/>
      <c r="C343" s="1030"/>
      <c r="D343" s="1030"/>
      <c r="E343" s="1030"/>
      <c r="F343" s="1030"/>
    </row>
    <row r="344" spans="1:6" ht="17.25" thickBot="1" x14ac:dyDescent="0.35">
      <c r="A344" s="137" t="s">
        <v>57</v>
      </c>
    </row>
    <row r="345" spans="1:6" ht="24.75" customHeight="1" thickBot="1" x14ac:dyDescent="0.35">
      <c r="A345" s="524" t="s">
        <v>161</v>
      </c>
      <c r="B345" s="147" t="s">
        <v>13</v>
      </c>
      <c r="C345" s="32"/>
      <c r="D345" s="33" t="s">
        <v>14</v>
      </c>
      <c r="E345" s="518" t="s">
        <v>318</v>
      </c>
    </row>
    <row r="346" spans="1:6" ht="17.25" thickBot="1" x14ac:dyDescent="0.35">
      <c r="A346" s="137"/>
    </row>
    <row r="347" spans="1:6" ht="16.5" customHeight="1" x14ac:dyDescent="0.3">
      <c r="A347" s="1062" t="s">
        <v>16</v>
      </c>
      <c r="B347" s="1063"/>
      <c r="C347" s="1064"/>
      <c r="D347" s="1068" t="s">
        <v>17</v>
      </c>
      <c r="E347" s="1062" t="s">
        <v>18</v>
      </c>
      <c r="F347" s="1064"/>
    </row>
    <row r="348" spans="1:6" ht="17.25" thickBot="1" x14ac:dyDescent="0.35">
      <c r="A348" s="1065"/>
      <c r="B348" s="1066"/>
      <c r="C348" s="1067"/>
      <c r="D348" s="1069"/>
      <c r="E348" s="1065" t="s">
        <v>260</v>
      </c>
      <c r="F348" s="1067"/>
    </row>
    <row r="349" spans="1:6" ht="17.25" thickBot="1" x14ac:dyDescent="0.35">
      <c r="A349" s="154">
        <v>6</v>
      </c>
      <c r="B349" s="36">
        <v>85</v>
      </c>
      <c r="C349" s="36"/>
      <c r="D349" s="36" t="s">
        <v>261</v>
      </c>
      <c r="E349" s="36" t="s">
        <v>262</v>
      </c>
      <c r="F349" s="36"/>
    </row>
    <row r="350" spans="1:6" ht="50.25" thickBot="1" x14ac:dyDescent="0.35">
      <c r="A350" s="154">
        <v>6</v>
      </c>
      <c r="B350" s="36">
        <v>85</v>
      </c>
      <c r="C350" s="36">
        <v>1</v>
      </c>
      <c r="D350" s="36" t="s">
        <v>263</v>
      </c>
      <c r="E350" s="36"/>
      <c r="F350" s="36" t="s">
        <v>30</v>
      </c>
    </row>
    <row r="351" spans="1:6" x14ac:dyDescent="0.3">
      <c r="A351" s="903"/>
    </row>
    <row r="352" spans="1:6" x14ac:dyDescent="0.3">
      <c r="A352" s="1030" t="s">
        <v>264</v>
      </c>
      <c r="B352" s="1030"/>
      <c r="C352" s="1030"/>
      <c r="D352" s="1030"/>
      <c r="E352" s="1030"/>
      <c r="F352" s="1030"/>
    </row>
    <row r="353" spans="1:6" x14ac:dyDescent="0.3">
      <c r="A353" s="1030" t="s">
        <v>1937</v>
      </c>
      <c r="B353" s="1030"/>
      <c r="C353" s="1030"/>
      <c r="D353" s="1030"/>
      <c r="E353" s="1030"/>
      <c r="F353" s="1030"/>
    </row>
    <row r="354" spans="1:6" x14ac:dyDescent="0.3">
      <c r="A354" s="1030" t="s">
        <v>1938</v>
      </c>
      <c r="B354" s="1030"/>
      <c r="C354" s="1030"/>
      <c r="D354" s="1030"/>
      <c r="E354" s="1030"/>
      <c r="F354" s="1030"/>
    </row>
    <row r="355" spans="1:6" x14ac:dyDescent="0.3">
      <c r="A355" s="929"/>
    </row>
    <row r="356" spans="1:6" x14ac:dyDescent="0.3">
      <c r="A356" s="1019" t="s">
        <v>265</v>
      </c>
      <c r="B356" s="1019"/>
      <c r="C356" s="1019"/>
      <c r="D356" s="1019"/>
      <c r="E356" s="1019"/>
    </row>
    <row r="357" spans="1:6" ht="17.25" thickBot="1" x14ac:dyDescent="0.35">
      <c r="A357" s="1020"/>
      <c r="B357" s="1020"/>
      <c r="C357" s="1020"/>
      <c r="D357" s="1020"/>
      <c r="E357" s="1020"/>
    </row>
    <row r="358" spans="1:6" ht="17.25" thickBot="1" x14ac:dyDescent="0.35">
      <c r="A358" s="150"/>
      <c r="B358" s="906"/>
      <c r="C358" s="906"/>
      <c r="D358" s="906"/>
      <c r="E358" s="906"/>
    </row>
    <row r="359" spans="1:6" ht="17.25" thickBot="1" x14ac:dyDescent="0.35">
      <c r="A359" s="150"/>
      <c r="B359" s="906"/>
      <c r="C359" s="906"/>
      <c r="D359" s="906"/>
      <c r="E359" s="906"/>
    </row>
    <row r="360" spans="1:6" x14ac:dyDescent="0.3">
      <c r="A360" s="929"/>
    </row>
    <row r="361" spans="1:6" x14ac:dyDescent="0.3">
      <c r="A361" s="903"/>
    </row>
    <row r="362" spans="1:6" ht="18.75" x14ac:dyDescent="0.3">
      <c r="A362" s="13" t="s">
        <v>1939</v>
      </c>
    </row>
    <row r="363" spans="1:6" x14ac:dyDescent="0.3">
      <c r="A363" s="1030" t="s">
        <v>266</v>
      </c>
      <c r="B363" s="1030"/>
      <c r="C363" s="1030"/>
      <c r="D363" s="1030"/>
      <c r="E363" s="1030"/>
      <c r="F363" s="1030"/>
    </row>
    <row r="364" spans="1:6" x14ac:dyDescent="0.3">
      <c r="A364" s="903"/>
    </row>
    <row r="365" spans="1:6" ht="17.25" thickBot="1" x14ac:dyDescent="0.35">
      <c r="A365" s="137" t="s">
        <v>57</v>
      </c>
    </row>
    <row r="366" spans="1:6" ht="17.25" thickBot="1" x14ac:dyDescent="0.35">
      <c r="A366" s="524" t="s">
        <v>161</v>
      </c>
      <c r="B366" s="147" t="s">
        <v>13</v>
      </c>
      <c r="C366" s="32"/>
      <c r="D366" s="33" t="s">
        <v>14</v>
      </c>
      <c r="E366" s="518" t="s">
        <v>318</v>
      </c>
    </row>
    <row r="367" spans="1:6" ht="17.25" thickBot="1" x14ac:dyDescent="0.35">
      <c r="A367" s="903"/>
    </row>
    <row r="368" spans="1:6" ht="16.5" customHeight="1" x14ac:dyDescent="0.3">
      <c r="A368" s="1062" t="s">
        <v>16</v>
      </c>
      <c r="B368" s="1063"/>
      <c r="C368" s="1064"/>
      <c r="D368" s="1068" t="s">
        <v>17</v>
      </c>
      <c r="E368" s="1062" t="s">
        <v>18</v>
      </c>
      <c r="F368" s="1064"/>
    </row>
    <row r="369" spans="1:6" ht="17.25" thickBot="1" x14ac:dyDescent="0.35">
      <c r="A369" s="1065"/>
      <c r="B369" s="1066"/>
      <c r="C369" s="1067"/>
      <c r="D369" s="1069"/>
      <c r="E369" s="1065" t="s">
        <v>25</v>
      </c>
      <c r="F369" s="1067"/>
    </row>
    <row r="370" spans="1:6" x14ac:dyDescent="0.3">
      <c r="A370" s="1074">
        <v>7</v>
      </c>
      <c r="B370" s="1072">
        <v>32</v>
      </c>
      <c r="C370" s="1072"/>
      <c r="D370" s="1072" t="s">
        <v>267</v>
      </c>
      <c r="E370" s="21" t="s">
        <v>268</v>
      </c>
      <c r="F370" s="1078"/>
    </row>
    <row r="371" spans="1:6" ht="17.25" thickBot="1" x14ac:dyDescent="0.35">
      <c r="A371" s="1075"/>
      <c r="B371" s="1073"/>
      <c r="C371" s="1073"/>
      <c r="D371" s="1073"/>
      <c r="E371" s="37" t="s">
        <v>269</v>
      </c>
      <c r="F371" s="1079"/>
    </row>
    <row r="372" spans="1:6" ht="50.25" thickBot="1" x14ac:dyDescent="0.35">
      <c r="A372" s="905">
        <v>7</v>
      </c>
      <c r="B372" s="23">
        <v>32</v>
      </c>
      <c r="C372" s="23">
        <v>1</v>
      </c>
      <c r="D372" s="37" t="s">
        <v>270</v>
      </c>
      <c r="E372" s="23"/>
      <c r="F372" s="37" t="s">
        <v>271</v>
      </c>
    </row>
    <row r="373" spans="1:6" x14ac:dyDescent="0.3">
      <c r="A373" s="1074">
        <v>7</v>
      </c>
      <c r="B373" s="1072">
        <v>32</v>
      </c>
      <c r="C373" s="1072">
        <v>2</v>
      </c>
      <c r="D373" s="1311" t="s">
        <v>272</v>
      </c>
      <c r="E373" s="21" t="s">
        <v>268</v>
      </c>
      <c r="F373" s="1078"/>
    </row>
    <row r="374" spans="1:6" ht="17.25" thickBot="1" x14ac:dyDescent="0.35">
      <c r="A374" s="1075"/>
      <c r="B374" s="1073"/>
      <c r="C374" s="1073"/>
      <c r="D374" s="1313"/>
      <c r="E374" s="37" t="s">
        <v>273</v>
      </c>
      <c r="F374" s="1079"/>
    </row>
    <row r="375" spans="1:6" x14ac:dyDescent="0.3">
      <c r="A375" s="1074">
        <v>7</v>
      </c>
      <c r="B375" s="1072">
        <v>32</v>
      </c>
      <c r="C375" s="1072">
        <v>3</v>
      </c>
      <c r="D375" s="1072" t="s">
        <v>274</v>
      </c>
      <c r="E375" s="21" t="s">
        <v>268</v>
      </c>
      <c r="F375" s="1078"/>
    </row>
    <row r="376" spans="1:6" ht="17.25" thickBot="1" x14ac:dyDescent="0.35">
      <c r="A376" s="1075"/>
      <c r="B376" s="1073"/>
      <c r="C376" s="1073"/>
      <c r="D376" s="1073"/>
      <c r="E376" s="37" t="s">
        <v>275</v>
      </c>
      <c r="F376" s="1079"/>
    </row>
    <row r="377" spans="1:6" x14ac:dyDescent="0.3">
      <c r="A377" s="929"/>
    </row>
    <row r="378" spans="1:6" ht="49.5" customHeight="1" x14ac:dyDescent="0.3">
      <c r="A378" s="1030" t="s">
        <v>276</v>
      </c>
      <c r="B378" s="1030"/>
      <c r="C378" s="1030"/>
      <c r="D378" s="1030"/>
      <c r="E378" s="1030"/>
      <c r="F378" s="1030"/>
    </row>
    <row r="379" spans="1:6" x14ac:dyDescent="0.3">
      <c r="A379" s="903"/>
    </row>
    <row r="380" spans="1:6" x14ac:dyDescent="0.3">
      <c r="A380" s="1019" t="s">
        <v>265</v>
      </c>
      <c r="B380" s="1019"/>
      <c r="C380" s="1019"/>
      <c r="D380" s="1019"/>
      <c r="E380" s="1019"/>
    </row>
    <row r="381" spans="1:6" ht="17.25" thickBot="1" x14ac:dyDescent="0.35">
      <c r="A381" s="1020"/>
      <c r="B381" s="1020"/>
      <c r="C381" s="1020"/>
      <c r="D381" s="1020"/>
      <c r="E381" s="1020"/>
    </row>
    <row r="382" spans="1:6" ht="17.25" thickBot="1" x14ac:dyDescent="0.35">
      <c r="A382" s="150"/>
      <c r="B382" s="906"/>
      <c r="C382" s="906"/>
      <c r="D382" s="906"/>
      <c r="E382" s="906"/>
    </row>
    <row r="383" spans="1:6" ht="17.25" thickBot="1" x14ac:dyDescent="0.35">
      <c r="A383" s="150"/>
      <c r="B383" s="906"/>
      <c r="C383" s="906"/>
      <c r="D383" s="906"/>
      <c r="E383" s="906"/>
    </row>
    <row r="384" spans="1:6" x14ac:dyDescent="0.3">
      <c r="A384" s="903"/>
    </row>
    <row r="385" spans="1:6" x14ac:dyDescent="0.3">
      <c r="A385" s="137"/>
    </row>
    <row r="386" spans="1:6" x14ac:dyDescent="0.3">
      <c r="A386" s="137"/>
    </row>
    <row r="387" spans="1:6" ht="18.75" x14ac:dyDescent="0.3">
      <c r="A387" s="13" t="s">
        <v>1940</v>
      </c>
    </row>
    <row r="388" spans="1:6" ht="30.75" customHeight="1" x14ac:dyDescent="0.3">
      <c r="A388" s="1030" t="s">
        <v>277</v>
      </c>
      <c r="B388" s="1030"/>
      <c r="C388" s="1030"/>
      <c r="D388" s="1030"/>
      <c r="E388" s="1030"/>
      <c r="F388" s="1030"/>
    </row>
    <row r="389" spans="1:6" x14ac:dyDescent="0.3">
      <c r="A389" s="903"/>
    </row>
    <row r="390" spans="1:6" x14ac:dyDescent="0.3">
      <c r="A390" s="137" t="s">
        <v>57</v>
      </c>
    </row>
    <row r="391" spans="1:6" ht="17.25" thickBot="1" x14ac:dyDescent="0.35">
      <c r="A391" s="903"/>
    </row>
    <row r="392" spans="1:6" ht="17.25" thickBot="1" x14ac:dyDescent="0.35">
      <c r="A392" s="147" t="s">
        <v>13</v>
      </c>
      <c r="B392" s="518" t="s">
        <v>318</v>
      </c>
      <c r="C392" s="33" t="s">
        <v>14</v>
      </c>
      <c r="D392" s="32"/>
    </row>
    <row r="393" spans="1:6" x14ac:dyDescent="0.3">
      <c r="A393" s="137" t="s">
        <v>161</v>
      </c>
    </row>
    <row r="394" spans="1:6" x14ac:dyDescent="0.3">
      <c r="A394" s="903"/>
    </row>
    <row r="395" spans="1:6" ht="17.25" thickBot="1" x14ac:dyDescent="0.35">
      <c r="A395" s="903"/>
    </row>
    <row r="396" spans="1:6" ht="16.5" customHeight="1" x14ac:dyDescent="0.3">
      <c r="A396" s="1062" t="s">
        <v>16</v>
      </c>
      <c r="B396" s="1063"/>
      <c r="C396" s="1064"/>
      <c r="D396" s="1068" t="s">
        <v>17</v>
      </c>
      <c r="E396" s="1062" t="s">
        <v>18</v>
      </c>
      <c r="F396" s="1064"/>
    </row>
    <row r="397" spans="1:6" ht="17.25" thickBot="1" x14ac:dyDescent="0.35">
      <c r="A397" s="1065"/>
      <c r="B397" s="1066"/>
      <c r="C397" s="1067"/>
      <c r="D397" s="1069"/>
      <c r="E397" s="1065" t="s">
        <v>260</v>
      </c>
      <c r="F397" s="1067"/>
    </row>
    <row r="398" spans="1:6" ht="32.25" customHeight="1" x14ac:dyDescent="0.3">
      <c r="A398" s="1074">
        <v>1</v>
      </c>
      <c r="B398" s="1318" t="s">
        <v>1941</v>
      </c>
      <c r="C398" s="1078"/>
      <c r="D398" s="1072" t="s">
        <v>278</v>
      </c>
      <c r="E398" s="21" t="s">
        <v>279</v>
      </c>
      <c r="F398" s="1320"/>
    </row>
    <row r="399" spans="1:6" ht="17.25" thickBot="1" x14ac:dyDescent="0.35">
      <c r="A399" s="1075"/>
      <c r="B399" s="1319"/>
      <c r="C399" s="1079"/>
      <c r="D399" s="1073"/>
      <c r="E399" s="23" t="s">
        <v>280</v>
      </c>
      <c r="F399" s="1321"/>
    </row>
    <row r="400" spans="1:6" x14ac:dyDescent="0.3">
      <c r="A400" s="543"/>
      <c r="B400" s="544"/>
      <c r="C400" s="544"/>
      <c r="D400" s="544"/>
      <c r="E400" s="544"/>
      <c r="F400" s="544"/>
    </row>
    <row r="401" spans="1:6" ht="17.25" customHeight="1" x14ac:dyDescent="0.3">
      <c r="A401" s="1030" t="s">
        <v>281</v>
      </c>
      <c r="B401" s="1030"/>
      <c r="C401" s="1030"/>
      <c r="D401" s="1030"/>
      <c r="E401" s="1030"/>
      <c r="F401" s="1030"/>
    </row>
    <row r="402" spans="1:6" x14ac:dyDescent="0.3">
      <c r="A402" s="929"/>
    </row>
    <row r="403" spans="1:6" x14ac:dyDescent="0.3">
      <c r="A403" s="1315" t="s">
        <v>2229</v>
      </c>
      <c r="B403" s="1315"/>
      <c r="C403" s="1315"/>
      <c r="D403" s="1315"/>
      <c r="E403" s="1315"/>
    </row>
    <row r="404" spans="1:6" ht="32.25" customHeight="1" x14ac:dyDescent="0.3">
      <c r="A404" s="1316"/>
      <c r="B404" s="1316"/>
      <c r="C404" s="1316"/>
      <c r="D404" s="1316"/>
      <c r="E404" s="1316"/>
    </row>
    <row r="405" spans="1:6" x14ac:dyDescent="0.3">
      <c r="A405" s="382"/>
      <c r="B405" s="921"/>
      <c r="C405" s="921"/>
      <c r="D405" s="921"/>
      <c r="E405" s="921"/>
    </row>
    <row r="406" spans="1:6" x14ac:dyDescent="0.3">
      <c r="A406" s="929"/>
    </row>
    <row r="407" spans="1:6" x14ac:dyDescent="0.3">
      <c r="A407" s="903"/>
    </row>
    <row r="408" spans="1:6" ht="18.75" x14ac:dyDescent="0.3">
      <c r="A408" s="525" t="s">
        <v>1942</v>
      </c>
    </row>
    <row r="409" spans="1:6" x14ac:dyDescent="0.3">
      <c r="A409" s="581"/>
    </row>
    <row r="410" spans="1:6" ht="18.75" x14ac:dyDescent="0.3">
      <c r="A410" s="903" t="s">
        <v>282</v>
      </c>
    </row>
    <row r="411" spans="1:6" ht="17.25" thickBot="1" x14ac:dyDescent="0.35"/>
    <row r="412" spans="1:6" ht="16.5" customHeight="1" x14ac:dyDescent="0.3">
      <c r="A412" s="1062" t="s">
        <v>16</v>
      </c>
      <c r="B412" s="1063"/>
      <c r="C412" s="1064"/>
      <c r="D412" s="1068" t="s">
        <v>17</v>
      </c>
      <c r="E412" s="1062" t="s">
        <v>18</v>
      </c>
      <c r="F412" s="1064"/>
    </row>
    <row r="413" spans="1:6" ht="17.25" thickBot="1" x14ac:dyDescent="0.35">
      <c r="A413" s="1065"/>
      <c r="B413" s="1066"/>
      <c r="C413" s="1067"/>
      <c r="D413" s="1069"/>
      <c r="E413" s="1065" t="s">
        <v>260</v>
      </c>
      <c r="F413" s="1067"/>
    </row>
    <row r="414" spans="1:6" x14ac:dyDescent="0.3">
      <c r="A414" s="1074">
        <v>6</v>
      </c>
      <c r="B414" s="1072">
        <v>12</v>
      </c>
      <c r="C414" s="1072"/>
      <c r="D414" s="1072" t="s">
        <v>283</v>
      </c>
      <c r="E414" s="21" t="s">
        <v>284</v>
      </c>
      <c r="F414" s="1203"/>
    </row>
    <row r="415" spans="1:6" x14ac:dyDescent="0.3">
      <c r="A415" s="1080"/>
      <c r="B415" s="1310"/>
      <c r="C415" s="1310"/>
      <c r="D415" s="1310"/>
      <c r="E415" s="21" t="s">
        <v>285</v>
      </c>
      <c r="F415" s="1314"/>
    </row>
    <row r="416" spans="1:6" ht="17.25" thickBot="1" x14ac:dyDescent="0.35">
      <c r="A416" s="1075"/>
      <c r="B416" s="1073"/>
      <c r="C416" s="1073"/>
      <c r="D416" s="1073"/>
      <c r="E416" s="23" t="s">
        <v>286</v>
      </c>
      <c r="F416" s="1204"/>
    </row>
    <row r="417" spans="1:6" x14ac:dyDescent="0.3">
      <c r="A417" s="543"/>
      <c r="B417" s="544"/>
      <c r="C417" s="544"/>
      <c r="D417" s="544"/>
      <c r="E417" s="544"/>
      <c r="F417" s="544"/>
    </row>
    <row r="418" spans="1:6" ht="30.75" customHeight="1" x14ac:dyDescent="0.3">
      <c r="A418" s="1030" t="s">
        <v>287</v>
      </c>
      <c r="B418" s="1030"/>
      <c r="C418" s="1030"/>
      <c r="D418" s="1030"/>
      <c r="E418" s="1030"/>
      <c r="F418" s="1030"/>
    </row>
    <row r="420" spans="1:6" x14ac:dyDescent="0.3">
      <c r="A420" s="137" t="s">
        <v>57</v>
      </c>
    </row>
    <row r="423" spans="1:6" ht="17.25" thickBot="1" x14ac:dyDescent="0.35"/>
    <row r="424" spans="1:6" ht="17.25" thickBot="1" x14ac:dyDescent="0.35">
      <c r="A424" s="137" t="s">
        <v>161</v>
      </c>
      <c r="B424" s="147" t="s">
        <v>13</v>
      </c>
      <c r="C424" s="518" t="s">
        <v>318</v>
      </c>
      <c r="D424" s="33" t="s">
        <v>14</v>
      </c>
      <c r="E424" s="32"/>
    </row>
    <row r="426" spans="1:6" ht="17.25" thickBot="1" x14ac:dyDescent="0.35">
      <c r="A426" s="903" t="s">
        <v>288</v>
      </c>
    </row>
    <row r="427" spans="1:6" ht="17.25" thickBot="1" x14ac:dyDescent="0.35">
      <c r="A427" s="155" t="s">
        <v>289</v>
      </c>
      <c r="B427" s="896"/>
    </row>
    <row r="428" spans="1:6" x14ac:dyDescent="0.3">
      <c r="A428" s="152"/>
    </row>
    <row r="429" spans="1:6" ht="17.25" thickBot="1" x14ac:dyDescent="0.35">
      <c r="A429" s="903" t="s">
        <v>290</v>
      </c>
    </row>
    <row r="430" spans="1:6" ht="17.25" thickBot="1" x14ac:dyDescent="0.35">
      <c r="A430" s="156"/>
    </row>
    <row r="431" spans="1:6" x14ac:dyDescent="0.3">
      <c r="A431" s="903"/>
    </row>
    <row r="432" spans="1:6" ht="17.25" thickBot="1" x14ac:dyDescent="0.35">
      <c r="A432" s="137" t="s">
        <v>291</v>
      </c>
    </row>
    <row r="433" spans="1:5" ht="17.25" thickBot="1" x14ac:dyDescent="0.35">
      <c r="A433" s="157" t="s">
        <v>292</v>
      </c>
      <c r="B433" s="38" t="s">
        <v>293</v>
      </c>
      <c r="C433" s="38" t="s">
        <v>294</v>
      </c>
      <c r="D433" s="38" t="s">
        <v>295</v>
      </c>
      <c r="E433" s="38" t="s">
        <v>296</v>
      </c>
    </row>
    <row r="434" spans="1:5" ht="17.25" thickBot="1" x14ac:dyDescent="0.35">
      <c r="A434" s="158"/>
      <c r="B434" s="39"/>
      <c r="C434" s="39"/>
      <c r="D434" s="39"/>
      <c r="E434" s="39"/>
    </row>
    <row r="435" spans="1:5" ht="17.25" thickBot="1" x14ac:dyDescent="0.35">
      <c r="A435" s="158"/>
      <c r="B435" s="39"/>
      <c r="C435" s="39"/>
      <c r="D435" s="39"/>
      <c r="E435" s="39"/>
    </row>
    <row r="436" spans="1:5" ht="17.25" thickBot="1" x14ac:dyDescent="0.35">
      <c r="A436" s="158"/>
      <c r="B436" s="39"/>
      <c r="C436" s="39"/>
      <c r="D436" s="39"/>
      <c r="E436" s="39"/>
    </row>
    <row r="437" spans="1:5" ht="17.25" thickBot="1" x14ac:dyDescent="0.35">
      <c r="A437" s="158"/>
      <c r="B437" s="39"/>
      <c r="C437" s="39"/>
      <c r="D437" s="39"/>
      <c r="E437" s="39"/>
    </row>
    <row r="438" spans="1:5" ht="17.25" thickBot="1" x14ac:dyDescent="0.35">
      <c r="A438" s="158"/>
      <c r="B438" s="39"/>
      <c r="C438" s="39"/>
      <c r="D438" s="39"/>
      <c r="E438" s="39"/>
    </row>
    <row r="439" spans="1:5" x14ac:dyDescent="0.3">
      <c r="A439" s="903"/>
    </row>
    <row r="440" spans="1:5" x14ac:dyDescent="0.3">
      <c r="A440" s="903"/>
    </row>
    <row r="441" spans="1:5" ht="35.25" customHeight="1" thickBot="1" x14ac:dyDescent="0.35">
      <c r="A441" s="1317" t="s">
        <v>1189</v>
      </c>
      <c r="B441" s="1317"/>
      <c r="C441" s="1317"/>
      <c r="D441" s="1317"/>
      <c r="E441" s="1317"/>
    </row>
    <row r="442" spans="1:5" ht="17.25" thickBot="1" x14ac:dyDescent="0.35">
      <c r="A442" s="526" t="s">
        <v>1190</v>
      </c>
      <c r="B442" s="906"/>
      <c r="C442" s="906"/>
      <c r="D442" s="906"/>
      <c r="E442" s="906"/>
    </row>
    <row r="443" spans="1:5" ht="17.25" thickBot="1" x14ac:dyDescent="0.35">
      <c r="A443" s="150"/>
      <c r="B443" s="906"/>
      <c r="C443" s="906"/>
      <c r="D443" s="906"/>
      <c r="E443" s="906"/>
    </row>
    <row r="444" spans="1:5" ht="17.25" thickBot="1" x14ac:dyDescent="0.35">
      <c r="A444" s="150"/>
      <c r="B444" s="906"/>
      <c r="C444" s="906"/>
      <c r="D444" s="906"/>
      <c r="E444" s="906"/>
    </row>
    <row r="445" spans="1:5" x14ac:dyDescent="0.3">
      <c r="A445" s="903"/>
    </row>
    <row r="446" spans="1:5" x14ac:dyDescent="0.3">
      <c r="A446" s="903"/>
    </row>
    <row r="447" spans="1:5" ht="18.75" x14ac:dyDescent="0.3">
      <c r="A447" s="689" t="s">
        <v>2033</v>
      </c>
    </row>
    <row r="448" spans="1:5" x14ac:dyDescent="0.3">
      <c r="A448" s="903" t="s">
        <v>297</v>
      </c>
    </row>
    <row r="449" spans="1:6" ht="17.25" thickBot="1" x14ac:dyDescent="0.35">
      <c r="A449" s="137"/>
    </row>
    <row r="450" spans="1:6" ht="17.25" thickBot="1" x14ac:dyDescent="0.35">
      <c r="A450" s="147" t="s">
        <v>13</v>
      </c>
      <c r="B450" s="518" t="s">
        <v>318</v>
      </c>
      <c r="C450" s="33" t="s">
        <v>14</v>
      </c>
      <c r="D450" s="32"/>
    </row>
    <row r="452" spans="1:6" x14ac:dyDescent="0.3">
      <c r="A452" s="137" t="s">
        <v>160</v>
      </c>
    </row>
    <row r="453" spans="1:6" ht="17.25" thickBot="1" x14ac:dyDescent="0.35"/>
    <row r="454" spans="1:6" ht="16.5" customHeight="1" x14ac:dyDescent="0.3">
      <c r="A454" s="1062" t="s">
        <v>16</v>
      </c>
      <c r="B454" s="1063"/>
      <c r="C454" s="1064"/>
      <c r="D454" s="1068" t="s">
        <v>17</v>
      </c>
      <c r="E454" s="1062" t="s">
        <v>18</v>
      </c>
      <c r="F454" s="1064"/>
    </row>
    <row r="455" spans="1:6" ht="17.25" thickBot="1" x14ac:dyDescent="0.35">
      <c r="A455" s="1065"/>
      <c r="B455" s="1066"/>
      <c r="C455" s="1067"/>
      <c r="D455" s="1069"/>
      <c r="E455" s="1065" t="s">
        <v>260</v>
      </c>
      <c r="F455" s="1067"/>
    </row>
    <row r="456" spans="1:6" x14ac:dyDescent="0.3">
      <c r="A456" s="1074">
        <v>6</v>
      </c>
      <c r="B456" s="1072">
        <v>57</v>
      </c>
      <c r="C456" s="1072"/>
      <c r="D456" s="1072" t="s">
        <v>298</v>
      </c>
      <c r="E456" s="21" t="s">
        <v>299</v>
      </c>
      <c r="F456" s="1203"/>
    </row>
    <row r="457" spans="1:6" ht="17.25" thickBot="1" x14ac:dyDescent="0.35">
      <c r="A457" s="1075"/>
      <c r="B457" s="1073"/>
      <c r="C457" s="1073"/>
      <c r="D457" s="1073"/>
      <c r="E457" s="23" t="s">
        <v>300</v>
      </c>
      <c r="F457" s="1204"/>
    </row>
    <row r="458" spans="1:6" ht="32.25" customHeight="1" x14ac:dyDescent="0.3">
      <c r="A458" s="1074">
        <v>6</v>
      </c>
      <c r="B458" s="1072">
        <v>57</v>
      </c>
      <c r="C458" s="1072">
        <v>1</v>
      </c>
      <c r="D458" s="1311" t="s">
        <v>301</v>
      </c>
      <c r="E458" s="21" t="s">
        <v>299</v>
      </c>
      <c r="F458" s="1203"/>
    </row>
    <row r="459" spans="1:6" x14ac:dyDescent="0.3">
      <c r="A459" s="1080"/>
      <c r="B459" s="1310"/>
      <c r="C459" s="1310"/>
      <c r="D459" s="1312"/>
      <c r="E459" s="21" t="s">
        <v>302</v>
      </c>
      <c r="F459" s="1314"/>
    </row>
    <row r="460" spans="1:6" ht="17.25" thickBot="1" x14ac:dyDescent="0.35">
      <c r="A460" s="1075"/>
      <c r="B460" s="1073"/>
      <c r="C460" s="1073"/>
      <c r="D460" s="1313"/>
      <c r="E460" s="23" t="s">
        <v>30</v>
      </c>
      <c r="F460" s="1204"/>
    </row>
    <row r="461" spans="1:6" x14ac:dyDescent="0.3">
      <c r="A461" s="1074">
        <v>6</v>
      </c>
      <c r="B461" s="1072">
        <v>57</v>
      </c>
      <c r="C461" s="1072">
        <v>2</v>
      </c>
      <c r="D461" s="1311" t="s">
        <v>303</v>
      </c>
      <c r="E461" s="21" t="s">
        <v>299</v>
      </c>
      <c r="F461" s="1203"/>
    </row>
    <row r="462" spans="1:6" ht="17.25" thickBot="1" x14ac:dyDescent="0.35">
      <c r="A462" s="1075"/>
      <c r="B462" s="1073"/>
      <c r="C462" s="1073"/>
      <c r="D462" s="1313"/>
      <c r="E462" s="23" t="s">
        <v>304</v>
      </c>
      <c r="F462" s="1204"/>
    </row>
    <row r="463" spans="1:6" x14ac:dyDescent="0.3">
      <c r="A463" s="1074">
        <v>6</v>
      </c>
      <c r="B463" s="1072">
        <v>57</v>
      </c>
      <c r="C463" s="1072">
        <v>3</v>
      </c>
      <c r="D463" s="1072" t="s">
        <v>305</v>
      </c>
      <c r="E463" s="21" t="s">
        <v>299</v>
      </c>
      <c r="F463" s="1203"/>
    </row>
    <row r="464" spans="1:6" ht="17.25" thickBot="1" x14ac:dyDescent="0.35">
      <c r="A464" s="1075"/>
      <c r="B464" s="1073"/>
      <c r="C464" s="1073"/>
      <c r="D464" s="1073"/>
      <c r="E464" s="23" t="s">
        <v>306</v>
      </c>
      <c r="F464" s="1204"/>
    </row>
    <row r="466" spans="1:4" x14ac:dyDescent="0.3">
      <c r="A466" s="903"/>
    </row>
    <row r="468" spans="1:4" x14ac:dyDescent="0.3">
      <c r="A468" s="903" t="s">
        <v>307</v>
      </c>
    </row>
    <row r="470" spans="1:4" x14ac:dyDescent="0.3">
      <c r="A470" s="903" t="s">
        <v>1943</v>
      </c>
    </row>
    <row r="472" spans="1:4" x14ac:dyDescent="0.3">
      <c r="A472" s="903" t="s">
        <v>1944</v>
      </c>
    </row>
    <row r="474" spans="1:4" x14ac:dyDescent="0.3">
      <c r="A474" s="654" t="s">
        <v>1945</v>
      </c>
    </row>
    <row r="475" spans="1:4" ht="17.25" thickBot="1" x14ac:dyDescent="0.35"/>
    <row r="476" spans="1:4" ht="17.25" thickBot="1" x14ac:dyDescent="0.35">
      <c r="A476" s="159" t="s">
        <v>308</v>
      </c>
      <c r="B476" s="908" t="s">
        <v>309</v>
      </c>
      <c r="C476" s="908" t="s">
        <v>310</v>
      </c>
      <c r="D476" s="908" t="s">
        <v>311</v>
      </c>
    </row>
    <row r="477" spans="1:4" ht="17.25" thickBot="1" x14ac:dyDescent="0.35">
      <c r="A477" s="670"/>
      <c r="B477" s="671"/>
      <c r="C477" s="671"/>
      <c r="D477" s="671"/>
    </row>
    <row r="478" spans="1:4" ht="17.25" thickBot="1" x14ac:dyDescent="0.35">
      <c r="A478" s="141"/>
      <c r="B478" s="19"/>
      <c r="C478" s="19"/>
      <c r="D478" s="19"/>
    </row>
    <row r="479" spans="1:4" ht="17.25" thickBot="1" x14ac:dyDescent="0.35"/>
    <row r="480" spans="1:4" ht="17.25" thickBot="1" x14ac:dyDescent="0.35">
      <c r="A480" s="159" t="s">
        <v>312</v>
      </c>
      <c r="B480" s="908" t="s">
        <v>309</v>
      </c>
      <c r="C480" s="908" t="s">
        <v>310</v>
      </c>
      <c r="D480" s="908" t="s">
        <v>311</v>
      </c>
    </row>
    <row r="481" spans="1:5" ht="17.25" thickBot="1" x14ac:dyDescent="0.35">
      <c r="A481" s="141"/>
      <c r="B481" s="19"/>
      <c r="C481" s="19"/>
      <c r="D481" s="19"/>
    </row>
    <row r="482" spans="1:5" ht="17.25" thickBot="1" x14ac:dyDescent="0.35">
      <c r="A482" s="153"/>
    </row>
    <row r="483" spans="1:5" ht="17.25" thickBot="1" x14ac:dyDescent="0.35">
      <c r="A483" s="159" t="s">
        <v>313</v>
      </c>
      <c r="B483" s="908" t="s">
        <v>309</v>
      </c>
      <c r="C483" s="908" t="s">
        <v>310</v>
      </c>
      <c r="D483" s="908" t="s">
        <v>311</v>
      </c>
    </row>
    <row r="484" spans="1:5" ht="17.25" thickBot="1" x14ac:dyDescent="0.35">
      <c r="A484" s="160"/>
      <c r="B484" s="40"/>
      <c r="C484" s="40"/>
      <c r="D484" s="40"/>
    </row>
    <row r="485" spans="1:5" ht="17.25" thickBot="1" x14ac:dyDescent="0.35">
      <c r="A485" s="160"/>
      <c r="B485" s="40"/>
      <c r="C485" s="40"/>
      <c r="D485" s="40"/>
    </row>
    <row r="486" spans="1:5" ht="6.75" customHeight="1" x14ac:dyDescent="0.3">
      <c r="A486" s="137"/>
    </row>
    <row r="487" spans="1:5" ht="16.5" customHeight="1" x14ac:dyDescent="0.3">
      <c r="A487" s="1307" t="s">
        <v>2001</v>
      </c>
      <c r="B487" s="1308"/>
      <c r="C487" s="1309"/>
      <c r="D487" s="1309"/>
      <c r="E487" s="1309"/>
    </row>
    <row r="488" spans="1:5" ht="17.25" thickBot="1" x14ac:dyDescent="0.35">
      <c r="A488" s="1277"/>
      <c r="B488" s="1277"/>
      <c r="C488" s="1277"/>
      <c r="D488" s="1277"/>
      <c r="E488" s="1172"/>
    </row>
    <row r="489" spans="1:5" ht="17.25" thickBot="1" x14ac:dyDescent="0.35">
      <c r="A489" s="150"/>
      <c r="B489" s="906"/>
      <c r="C489" s="906"/>
      <c r="D489" s="906"/>
      <c r="E489" s="906"/>
    </row>
    <row r="490" spans="1:5" ht="17.25" thickBot="1" x14ac:dyDescent="0.35">
      <c r="A490" s="150"/>
      <c r="B490" s="906"/>
      <c r="C490" s="906"/>
      <c r="D490" s="906"/>
      <c r="E490" s="906"/>
    </row>
    <row r="491" spans="1:5" ht="10.5" customHeight="1" x14ac:dyDescent="0.3">
      <c r="A491" s="137"/>
    </row>
    <row r="492" spans="1:5" ht="18.75" x14ac:dyDescent="0.3">
      <c r="A492" s="138" t="s">
        <v>314</v>
      </c>
    </row>
    <row r="493" spans="1:5" x14ac:dyDescent="0.3">
      <c r="A493" s="903" t="s">
        <v>315</v>
      </c>
    </row>
    <row r="494" spans="1:5" ht="17.25" thickBot="1" x14ac:dyDescent="0.35">
      <c r="A494" s="137"/>
    </row>
    <row r="495" spans="1:5" ht="17.25" thickBot="1" x14ac:dyDescent="0.35">
      <c r="A495" s="147" t="s">
        <v>13</v>
      </c>
      <c r="B495" s="32"/>
      <c r="C495" s="33" t="s">
        <v>14</v>
      </c>
      <c r="D495" s="518" t="s">
        <v>318</v>
      </c>
    </row>
    <row r="497" spans="1:3" ht="18.75" x14ac:dyDescent="0.3">
      <c r="A497" s="138" t="s">
        <v>1946</v>
      </c>
    </row>
    <row r="498" spans="1:3" ht="17.25" thickBot="1" x14ac:dyDescent="0.35"/>
    <row r="499" spans="1:3" x14ac:dyDescent="0.3">
      <c r="A499" s="1299" t="s">
        <v>316</v>
      </c>
      <c r="B499" s="1300"/>
      <c r="C499" s="1301"/>
    </row>
    <row r="500" spans="1:3" x14ac:dyDescent="0.3">
      <c r="A500" s="161"/>
      <c r="B500" s="916"/>
      <c r="C500" s="42"/>
    </row>
    <row r="501" spans="1:3" ht="17.25" thickBot="1" x14ac:dyDescent="0.35">
      <c r="A501" s="161" t="s">
        <v>317</v>
      </c>
      <c r="B501" s="916"/>
      <c r="C501" s="42"/>
    </row>
    <row r="502" spans="1:3" ht="17.25" thickBot="1" x14ac:dyDescent="0.35">
      <c r="A502" s="161"/>
      <c r="B502" s="30" t="s">
        <v>318</v>
      </c>
      <c r="C502" s="908" t="s">
        <v>153</v>
      </c>
    </row>
    <row r="503" spans="1:3" ht="17.25" thickBot="1" x14ac:dyDescent="0.35">
      <c r="A503" s="162" t="s">
        <v>319</v>
      </c>
      <c r="B503" s="19"/>
      <c r="C503" s="19"/>
    </row>
    <row r="504" spans="1:3" ht="17.25" thickBot="1" x14ac:dyDescent="0.35">
      <c r="A504" s="141" t="s">
        <v>320</v>
      </c>
      <c r="B504" s="19"/>
      <c r="C504" s="19"/>
    </row>
    <row r="505" spans="1:3" ht="17.25" thickBot="1" x14ac:dyDescent="0.35">
      <c r="A505" s="141" t="s">
        <v>321</v>
      </c>
      <c r="B505" s="19"/>
      <c r="C505" s="19"/>
    </row>
    <row r="506" spans="1:3" x14ac:dyDescent="0.3">
      <c r="A506" s="161"/>
      <c r="B506" s="916"/>
      <c r="C506" s="42"/>
    </row>
    <row r="507" spans="1:3" ht="17.25" thickBot="1" x14ac:dyDescent="0.35">
      <c r="A507" s="163" t="s">
        <v>322</v>
      </c>
      <c r="B507" s="916"/>
      <c r="C507" s="42"/>
    </row>
    <row r="508" spans="1:3" ht="17.25" thickBot="1" x14ac:dyDescent="0.35">
      <c r="A508" s="162" t="s">
        <v>323</v>
      </c>
      <c r="B508" s="896"/>
      <c r="C508" s="42"/>
    </row>
    <row r="509" spans="1:3" ht="17.25" thickBot="1" x14ac:dyDescent="0.35">
      <c r="A509" s="141" t="s">
        <v>324</v>
      </c>
      <c r="B509" s="19"/>
      <c r="C509" s="42"/>
    </row>
    <row r="510" spans="1:3" ht="17.25" thickBot="1" x14ac:dyDescent="0.35">
      <c r="A510" s="141" t="s">
        <v>325</v>
      </c>
      <c r="B510" s="19"/>
      <c r="C510" s="42"/>
    </row>
    <row r="511" spans="1:3" ht="17.25" thickBot="1" x14ac:dyDescent="0.35">
      <c r="A511" s="161"/>
      <c r="B511" s="916"/>
      <c r="C511" s="42"/>
    </row>
    <row r="512" spans="1:3" ht="17.25" thickBot="1" x14ac:dyDescent="0.35">
      <c r="A512" s="1031" t="s">
        <v>326</v>
      </c>
      <c r="B512" s="1132"/>
      <c r="C512" s="1032"/>
    </row>
    <row r="513" spans="1:3" ht="17.25" thickBot="1" x14ac:dyDescent="0.35">
      <c r="A513" s="164" t="s">
        <v>327</v>
      </c>
      <c r="B513" s="906"/>
      <c r="C513" s="19"/>
    </row>
    <row r="514" spans="1:3" ht="17.25" thickBot="1" x14ac:dyDescent="0.35">
      <c r="A514" s="164"/>
      <c r="B514" s="906"/>
      <c r="C514" s="19"/>
    </row>
    <row r="515" spans="1:3" ht="17.25" thickBot="1" x14ac:dyDescent="0.35">
      <c r="A515" s="164"/>
      <c r="B515" s="906"/>
      <c r="C515" s="19"/>
    </row>
    <row r="516" spans="1:3" ht="17.25" thickBot="1" x14ac:dyDescent="0.35">
      <c r="A516" s="164"/>
      <c r="B516" s="906"/>
      <c r="C516" s="19"/>
    </row>
    <row r="517" spans="1:3" ht="17.25" thickBot="1" x14ac:dyDescent="0.35">
      <c r="A517" s="164" t="s">
        <v>328</v>
      </c>
      <c r="B517" s="906"/>
      <c r="C517" s="19"/>
    </row>
    <row r="518" spans="1:3" ht="17.25" thickBot="1" x14ac:dyDescent="0.35">
      <c r="A518" s="164"/>
      <c r="B518" s="906"/>
      <c r="C518" s="19"/>
    </row>
    <row r="519" spans="1:3" ht="17.25" thickBot="1" x14ac:dyDescent="0.35">
      <c r="A519" s="164"/>
      <c r="B519" s="906"/>
      <c r="C519" s="19"/>
    </row>
    <row r="520" spans="1:3" ht="17.25" thickBot="1" x14ac:dyDescent="0.35">
      <c r="A520" s="164"/>
      <c r="B520" s="906"/>
      <c r="C520" s="19"/>
    </row>
    <row r="521" spans="1:3" ht="17.25" thickBot="1" x14ac:dyDescent="0.35">
      <c r="A521" s="164" t="s">
        <v>329</v>
      </c>
      <c r="B521" s="906"/>
      <c r="C521" s="19"/>
    </row>
    <row r="522" spans="1:3" ht="17.25" thickBot="1" x14ac:dyDescent="0.35">
      <c r="A522" s="164"/>
      <c r="B522" s="906"/>
      <c r="C522" s="19"/>
    </row>
    <row r="523" spans="1:3" ht="17.25" thickBot="1" x14ac:dyDescent="0.35">
      <c r="A523" s="164"/>
      <c r="B523" s="906"/>
      <c r="C523" s="19"/>
    </row>
    <row r="524" spans="1:3" ht="17.25" thickBot="1" x14ac:dyDescent="0.35">
      <c r="A524" s="164"/>
      <c r="B524" s="906"/>
      <c r="C524" s="19"/>
    </row>
    <row r="525" spans="1:3" ht="17.25" thickBot="1" x14ac:dyDescent="0.35">
      <c r="A525" s="1212" t="s">
        <v>330</v>
      </c>
      <c r="B525" s="1012"/>
      <c r="C525" s="19"/>
    </row>
    <row r="526" spans="1:3" ht="17.25" thickBot="1" x14ac:dyDescent="0.35">
      <c r="A526" s="164"/>
      <c r="B526" s="906"/>
      <c r="C526" s="19"/>
    </row>
    <row r="527" spans="1:3" ht="17.25" thickBot="1" x14ac:dyDescent="0.35">
      <c r="A527" s="164"/>
      <c r="B527" s="906"/>
      <c r="C527" s="19"/>
    </row>
    <row r="528" spans="1:3" x14ac:dyDescent="0.3">
      <c r="A528" s="903"/>
    </row>
    <row r="529" spans="1:5" x14ac:dyDescent="0.3">
      <c r="A529" s="1019" t="s">
        <v>265</v>
      </c>
      <c r="B529" s="1019"/>
      <c r="C529" s="1019"/>
      <c r="D529" s="1019"/>
      <c r="E529" s="1019"/>
    </row>
    <row r="530" spans="1:5" ht="17.25" thickBot="1" x14ac:dyDescent="0.35">
      <c r="A530" s="1020"/>
      <c r="B530" s="1020"/>
      <c r="C530" s="1020"/>
      <c r="D530" s="1020"/>
      <c r="E530" s="1020"/>
    </row>
    <row r="531" spans="1:5" ht="17.25" thickBot="1" x14ac:dyDescent="0.35">
      <c r="A531" s="150"/>
      <c r="B531" s="906"/>
      <c r="C531" s="906"/>
      <c r="D531" s="906"/>
      <c r="E531" s="906"/>
    </row>
    <row r="532" spans="1:5" ht="17.25" thickBot="1" x14ac:dyDescent="0.35">
      <c r="A532" s="150"/>
      <c r="B532" s="906"/>
      <c r="C532" s="906"/>
      <c r="D532" s="906"/>
      <c r="E532" s="906"/>
    </row>
    <row r="533" spans="1:5" x14ac:dyDescent="0.3">
      <c r="A533" s="382"/>
      <c r="B533" s="921"/>
      <c r="C533" s="921"/>
      <c r="D533" s="921"/>
      <c r="E533" s="921"/>
    </row>
    <row r="534" spans="1:5" ht="18.75" x14ac:dyDescent="0.3">
      <c r="A534" s="138" t="s">
        <v>331</v>
      </c>
      <c r="B534" s="582"/>
    </row>
    <row r="535" spans="1:5" x14ac:dyDescent="0.3">
      <c r="A535" s="903" t="s">
        <v>332</v>
      </c>
      <c r="B535" s="582"/>
    </row>
    <row r="536" spans="1:5" ht="17.25" thickBot="1" x14ac:dyDescent="0.35">
      <c r="A536" s="137"/>
    </row>
    <row r="537" spans="1:5" ht="17.25" thickBot="1" x14ac:dyDescent="0.35">
      <c r="A537" s="147" t="s">
        <v>13</v>
      </c>
      <c r="B537" s="518" t="s">
        <v>318</v>
      </c>
      <c r="C537" s="33" t="s">
        <v>14</v>
      </c>
      <c r="D537" s="518"/>
    </row>
    <row r="539" spans="1:5" x14ac:dyDescent="0.3">
      <c r="A539" s="137" t="s">
        <v>160</v>
      </c>
    </row>
    <row r="541" spans="1:5" ht="17.25" thickBot="1" x14ac:dyDescent="0.35">
      <c r="A541" s="583"/>
      <c r="B541" s="916"/>
      <c r="C541" s="916"/>
      <c r="D541" s="916"/>
      <c r="E541" s="916"/>
    </row>
    <row r="542" spans="1:5" ht="17.25" thickBot="1" x14ac:dyDescent="0.35">
      <c r="A542" s="1031" t="s">
        <v>333</v>
      </c>
      <c r="B542" s="1132"/>
      <c r="C542" s="1132"/>
      <c r="D542" s="1132"/>
      <c r="E542" s="1032"/>
    </row>
    <row r="543" spans="1:5" ht="17.25" thickBot="1" x14ac:dyDescent="0.35">
      <c r="A543" s="141"/>
      <c r="B543" s="19"/>
      <c r="C543" s="19"/>
      <c r="D543" s="19"/>
      <c r="E543" s="19"/>
    </row>
    <row r="544" spans="1:5" ht="17.25" thickBot="1" x14ac:dyDescent="0.35">
      <c r="A544" s="141"/>
      <c r="B544" s="19"/>
      <c r="C544" s="19"/>
      <c r="D544" s="19"/>
      <c r="E544" s="19"/>
    </row>
    <row r="545" spans="1:5" ht="17.25" thickBot="1" x14ac:dyDescent="0.35">
      <c r="A545" s="583"/>
      <c r="B545" s="916"/>
      <c r="C545" s="916"/>
      <c r="D545" s="916"/>
      <c r="E545" s="916"/>
    </row>
    <row r="546" spans="1:5" ht="17.25" thickBot="1" x14ac:dyDescent="0.35">
      <c r="A546" s="1031" t="s">
        <v>334</v>
      </c>
      <c r="B546" s="1132"/>
      <c r="C546" s="1132"/>
      <c r="D546" s="1132"/>
      <c r="E546" s="1032"/>
    </row>
    <row r="547" spans="1:5" ht="17.25" thickBot="1" x14ac:dyDescent="0.35">
      <c r="A547" s="141"/>
      <c r="B547" s="19"/>
      <c r="C547" s="19"/>
      <c r="D547" s="19"/>
      <c r="E547" s="19"/>
    </row>
    <row r="548" spans="1:5" ht="17.25" thickBot="1" x14ac:dyDescent="0.35">
      <c r="A548" s="141"/>
      <c r="B548" s="19"/>
      <c r="C548" s="19"/>
      <c r="D548" s="19"/>
      <c r="E548" s="19"/>
    </row>
    <row r="549" spans="1:5" ht="17.25" thickBot="1" x14ac:dyDescent="0.35">
      <c r="A549" s="141"/>
      <c r="B549" s="19"/>
      <c r="C549" s="19"/>
      <c r="D549" s="19"/>
      <c r="E549" s="19"/>
    </row>
    <row r="550" spans="1:5" ht="34.5" customHeight="1" thickBot="1" x14ac:dyDescent="0.35">
      <c r="A550" s="583"/>
      <c r="B550" s="916"/>
      <c r="C550" s="916"/>
      <c r="D550" s="916"/>
      <c r="E550" s="916"/>
    </row>
    <row r="551" spans="1:5" x14ac:dyDescent="0.3">
      <c r="A551" s="1299" t="s">
        <v>335</v>
      </c>
      <c r="B551" s="1300"/>
      <c r="C551" s="1300"/>
      <c r="D551" s="1300"/>
      <c r="E551" s="1301"/>
    </row>
    <row r="552" spans="1:5" ht="17.25" thickBot="1" x14ac:dyDescent="0.35">
      <c r="A552" s="1302" t="s">
        <v>336</v>
      </c>
      <c r="B552" s="1303"/>
      <c r="C552" s="1303"/>
      <c r="D552" s="1303"/>
      <c r="E552" s="1304"/>
    </row>
    <row r="553" spans="1:5" ht="17.25" thickBot="1" x14ac:dyDescent="0.35">
      <c r="A553" s="164"/>
      <c r="B553" s="906"/>
      <c r="C553" s="906"/>
      <c r="D553" s="906"/>
      <c r="E553" s="19"/>
    </row>
    <row r="554" spans="1:5" ht="17.25" thickBot="1" x14ac:dyDescent="0.35">
      <c r="A554" s="164"/>
      <c r="B554" s="906"/>
      <c r="C554" s="906"/>
      <c r="D554" s="906"/>
      <c r="E554" s="19"/>
    </row>
    <row r="555" spans="1:5" ht="17.25" thickBot="1" x14ac:dyDescent="0.35">
      <c r="A555" s="164"/>
      <c r="B555" s="906"/>
      <c r="C555" s="906"/>
      <c r="D555" s="906"/>
      <c r="E555" s="19"/>
    </row>
    <row r="556" spans="1:5" ht="17.25" thickBot="1" x14ac:dyDescent="0.35">
      <c r="A556" s="583"/>
      <c r="B556" s="916"/>
      <c r="C556" s="916"/>
      <c r="D556" s="916"/>
      <c r="E556" s="916"/>
    </row>
    <row r="557" spans="1:5" ht="17.25" thickBot="1" x14ac:dyDescent="0.35">
      <c r="A557" s="1031" t="s">
        <v>337</v>
      </c>
      <c r="B557" s="1132"/>
      <c r="C557" s="1132"/>
      <c r="D557" s="1132"/>
      <c r="E557" s="1032"/>
    </row>
    <row r="558" spans="1:5" ht="17.25" thickBot="1" x14ac:dyDescent="0.35">
      <c r="A558" s="164"/>
      <c r="B558" s="906"/>
      <c r="C558" s="906"/>
      <c r="D558" s="906"/>
      <c r="E558" s="19"/>
    </row>
    <row r="559" spans="1:5" ht="17.25" thickBot="1" x14ac:dyDescent="0.35">
      <c r="A559" s="164"/>
      <c r="B559" s="906"/>
      <c r="C559" s="906"/>
      <c r="D559" s="906"/>
      <c r="E559" s="19"/>
    </row>
    <row r="560" spans="1:5" ht="17.25" thickBot="1" x14ac:dyDescent="0.35">
      <c r="A560" s="164"/>
      <c r="B560" s="906"/>
      <c r="C560" s="906"/>
      <c r="D560" s="906"/>
      <c r="E560" s="19"/>
    </row>
    <row r="561" spans="1:5" ht="17.25" thickBot="1" x14ac:dyDescent="0.35">
      <c r="A561" s="583"/>
      <c r="B561" s="916"/>
      <c r="C561" s="916"/>
      <c r="D561" s="916"/>
      <c r="E561" s="916"/>
    </row>
    <row r="562" spans="1:5" ht="17.25" thickBot="1" x14ac:dyDescent="0.35">
      <c r="A562" s="1031" t="s">
        <v>338</v>
      </c>
      <c r="B562" s="1132"/>
      <c r="C562" s="1132"/>
      <c r="D562" s="1132"/>
      <c r="E562" s="1099"/>
    </row>
    <row r="563" spans="1:5" ht="17.25" thickBot="1" x14ac:dyDescent="0.35">
      <c r="A563" s="164"/>
      <c r="B563" s="906"/>
      <c r="C563" s="906"/>
      <c r="D563" s="906"/>
      <c r="E563" s="19"/>
    </row>
    <row r="564" spans="1:5" ht="17.25" thickBot="1" x14ac:dyDescent="0.35">
      <c r="A564" s="164"/>
      <c r="B564" s="906"/>
      <c r="C564" s="906"/>
      <c r="D564" s="906"/>
      <c r="E564" s="19"/>
    </row>
    <row r="565" spans="1:5" ht="17.25" thickBot="1" x14ac:dyDescent="0.35">
      <c r="A565" s="164"/>
      <c r="B565" s="906"/>
      <c r="C565" s="906"/>
      <c r="D565" s="906"/>
      <c r="E565" s="19"/>
    </row>
    <row r="566" spans="1:5" ht="17.25" thickBot="1" x14ac:dyDescent="0.35">
      <c r="A566" s="583"/>
      <c r="B566" s="916"/>
      <c r="C566" s="916"/>
      <c r="D566" s="916"/>
      <c r="E566" s="916"/>
    </row>
    <row r="567" spans="1:5" x14ac:dyDescent="0.3">
      <c r="A567" s="1299" t="s">
        <v>339</v>
      </c>
      <c r="B567" s="1300"/>
      <c r="C567" s="1300"/>
      <c r="D567" s="1300"/>
      <c r="E567" s="1301"/>
    </row>
    <row r="568" spans="1:5" ht="17.25" thickBot="1" x14ac:dyDescent="0.35">
      <c r="A568" s="1302" t="s">
        <v>340</v>
      </c>
      <c r="B568" s="1303"/>
      <c r="C568" s="1303"/>
      <c r="D568" s="1303"/>
      <c r="E568" s="1304"/>
    </row>
    <row r="569" spans="1:5" ht="17.25" thickBot="1" x14ac:dyDescent="0.35">
      <c r="A569" s="164"/>
      <c r="B569" s="906"/>
      <c r="C569" s="906"/>
      <c r="D569" s="906"/>
      <c r="E569" s="19"/>
    </row>
    <row r="570" spans="1:5" ht="17.25" thickBot="1" x14ac:dyDescent="0.35">
      <c r="A570" s="164"/>
      <c r="B570" s="906"/>
      <c r="C570" s="906"/>
      <c r="D570" s="906"/>
      <c r="E570" s="19"/>
    </row>
    <row r="571" spans="1:5" ht="17.25" thickBot="1" x14ac:dyDescent="0.35">
      <c r="A571" s="164"/>
      <c r="B571" s="906"/>
      <c r="C571" s="906"/>
      <c r="D571" s="906"/>
      <c r="E571" s="19"/>
    </row>
    <row r="572" spans="1:5" ht="17.25" thickBot="1" x14ac:dyDescent="0.35">
      <c r="A572" s="1031" t="s">
        <v>341</v>
      </c>
      <c r="B572" s="1132"/>
      <c r="C572" s="1132"/>
      <c r="D572" s="1132"/>
      <c r="E572" s="1032"/>
    </row>
    <row r="573" spans="1:5" ht="17.25" thickBot="1" x14ac:dyDescent="0.35">
      <c r="A573" s="164"/>
      <c r="B573" s="906"/>
      <c r="C573" s="906"/>
      <c r="D573" s="906"/>
      <c r="E573" s="19"/>
    </row>
    <row r="574" spans="1:5" ht="17.25" thickBot="1" x14ac:dyDescent="0.35">
      <c r="A574" s="164"/>
      <c r="B574" s="906"/>
      <c r="C574" s="906"/>
      <c r="D574" s="906"/>
      <c r="E574" s="19"/>
    </row>
    <row r="575" spans="1:5" ht="17.25" thickBot="1" x14ac:dyDescent="0.35">
      <c r="A575" s="164"/>
      <c r="B575" s="906"/>
      <c r="C575" s="906"/>
      <c r="D575" s="906"/>
      <c r="E575" s="19"/>
    </row>
    <row r="576" spans="1:5" ht="17.25" thickBot="1" x14ac:dyDescent="0.35">
      <c r="A576" s="583"/>
      <c r="B576" s="916"/>
      <c r="C576" s="916"/>
      <c r="D576" s="916"/>
      <c r="E576" s="916"/>
    </row>
    <row r="577" spans="1:5" x14ac:dyDescent="0.3">
      <c r="A577" s="1299" t="s">
        <v>342</v>
      </c>
      <c r="B577" s="1300"/>
      <c r="C577" s="1300"/>
      <c r="D577" s="1300"/>
      <c r="E577" s="1301"/>
    </row>
    <row r="578" spans="1:5" ht="17.25" thickBot="1" x14ac:dyDescent="0.35">
      <c r="A578" s="1302" t="s">
        <v>343</v>
      </c>
      <c r="B578" s="1303"/>
      <c r="C578" s="1303"/>
      <c r="D578" s="1303"/>
      <c r="E578" s="1304"/>
    </row>
    <row r="579" spans="1:5" ht="17.25" thickBot="1" x14ac:dyDescent="0.35">
      <c r="A579" s="164"/>
      <c r="B579" s="906"/>
      <c r="C579" s="906"/>
      <c r="D579" s="906"/>
      <c r="E579" s="19"/>
    </row>
    <row r="580" spans="1:5" ht="17.25" thickBot="1" x14ac:dyDescent="0.35">
      <c r="A580" s="164"/>
      <c r="B580" s="906"/>
      <c r="C580" s="906"/>
      <c r="D580" s="906"/>
      <c r="E580" s="19"/>
    </row>
    <row r="581" spans="1:5" ht="17.25" thickBot="1" x14ac:dyDescent="0.35">
      <c r="A581" s="164"/>
      <c r="B581" s="906"/>
      <c r="C581" s="906"/>
      <c r="D581" s="906"/>
      <c r="E581" s="19"/>
    </row>
    <row r="582" spans="1:5" ht="17.25" thickBot="1" x14ac:dyDescent="0.35">
      <c r="A582" s="583"/>
      <c r="B582" s="916"/>
      <c r="C582" s="916"/>
      <c r="D582" s="916"/>
      <c r="E582" s="916"/>
    </row>
    <row r="583" spans="1:5" ht="17.25" thickBot="1" x14ac:dyDescent="0.35">
      <c r="A583" s="1031" t="s">
        <v>344</v>
      </c>
      <c r="B583" s="1132"/>
      <c r="C583" s="1132"/>
      <c r="D583" s="1132"/>
      <c r="E583" s="1099"/>
    </row>
    <row r="584" spans="1:5" ht="17.25" thickBot="1" x14ac:dyDescent="0.35">
      <c r="A584" s="164"/>
      <c r="B584" s="906"/>
      <c r="C584" s="906"/>
      <c r="D584" s="906"/>
      <c r="E584" s="19"/>
    </row>
    <row r="585" spans="1:5" ht="17.25" thickBot="1" x14ac:dyDescent="0.35">
      <c r="A585" s="164"/>
      <c r="B585" s="906"/>
      <c r="C585" s="906"/>
      <c r="D585" s="906"/>
      <c r="E585" s="19"/>
    </row>
    <row r="586" spans="1:5" ht="17.25" thickBot="1" x14ac:dyDescent="0.35">
      <c r="A586" s="164"/>
      <c r="B586" s="906"/>
      <c r="C586" s="906"/>
      <c r="D586" s="906"/>
      <c r="E586" s="19"/>
    </row>
    <row r="587" spans="1:5" x14ac:dyDescent="0.3">
      <c r="A587" s="137"/>
    </row>
    <row r="588" spans="1:5" x14ac:dyDescent="0.3">
      <c r="A588" s="1019" t="s">
        <v>265</v>
      </c>
      <c r="B588" s="1019"/>
      <c r="C588" s="1019"/>
      <c r="D588" s="1019"/>
      <c r="E588" s="1019"/>
    </row>
    <row r="589" spans="1:5" ht="17.25" thickBot="1" x14ac:dyDescent="0.35">
      <c r="A589" s="1020"/>
      <c r="B589" s="1020"/>
      <c r="C589" s="1020"/>
      <c r="D589" s="1020"/>
      <c r="E589" s="1020"/>
    </row>
    <row r="590" spans="1:5" ht="17.25" thickBot="1" x14ac:dyDescent="0.35">
      <c r="A590" s="150" t="s">
        <v>2238</v>
      </c>
      <c r="B590" s="906"/>
      <c r="C590" s="906"/>
      <c r="D590" s="906"/>
      <c r="E590" s="906"/>
    </row>
    <row r="591" spans="1:5" ht="17.25" thickBot="1" x14ac:dyDescent="0.35">
      <c r="A591" s="150"/>
      <c r="B591" s="906"/>
      <c r="C591" s="906"/>
      <c r="D591" s="906"/>
      <c r="E591" s="906"/>
    </row>
    <row r="592" spans="1:5" x14ac:dyDescent="0.3">
      <c r="A592" s="137"/>
    </row>
    <row r="593" spans="1:10" ht="18.75" x14ac:dyDescent="0.3">
      <c r="A593" s="138" t="s">
        <v>1191</v>
      </c>
    </row>
    <row r="594" spans="1:10" x14ac:dyDescent="0.3">
      <c r="A594" s="903"/>
    </row>
    <row r="595" spans="1:10" x14ac:dyDescent="0.3">
      <c r="A595" s="149" t="s">
        <v>57</v>
      </c>
    </row>
    <row r="596" spans="1:10" ht="17.25" thickBot="1" x14ac:dyDescent="0.35"/>
    <row r="597" spans="1:10" ht="17.25" thickBot="1" x14ac:dyDescent="0.35">
      <c r="A597" s="140" t="s">
        <v>13</v>
      </c>
      <c r="B597" s="900" t="s">
        <v>318</v>
      </c>
      <c r="C597" s="908" t="s">
        <v>14</v>
      </c>
      <c r="D597" s="527"/>
    </row>
    <row r="598" spans="1:10" x14ac:dyDescent="0.3">
      <c r="A598" s="149" t="s">
        <v>161</v>
      </c>
    </row>
    <row r="599" spans="1:10" ht="17.25" thickBot="1" x14ac:dyDescent="0.35"/>
    <row r="600" spans="1:10" ht="32.25" customHeight="1" thickBot="1" x14ac:dyDescent="0.35">
      <c r="A600" s="166" t="s">
        <v>345</v>
      </c>
      <c r="B600" s="44" t="s">
        <v>347</v>
      </c>
      <c r="C600" s="44" t="s">
        <v>347</v>
      </c>
      <c r="D600" s="1295" t="s">
        <v>350</v>
      </c>
      <c r="E600" s="1279" t="s">
        <v>351</v>
      </c>
      <c r="F600" s="1279" t="s">
        <v>352</v>
      </c>
      <c r="G600" s="1279" t="s">
        <v>353</v>
      </c>
      <c r="H600" s="1295" t="s">
        <v>354</v>
      </c>
      <c r="I600" s="1031" t="s">
        <v>355</v>
      </c>
      <c r="J600" s="1032"/>
    </row>
    <row r="601" spans="1:10" ht="17.25" thickBot="1" x14ac:dyDescent="0.35">
      <c r="A601" s="167" t="s">
        <v>346</v>
      </c>
      <c r="B601" s="909" t="s">
        <v>348</v>
      </c>
      <c r="C601" s="909" t="s">
        <v>349</v>
      </c>
      <c r="D601" s="1296"/>
      <c r="E601" s="1280"/>
      <c r="F601" s="1280"/>
      <c r="G601" s="1280"/>
      <c r="H601" s="1296"/>
      <c r="I601" s="909" t="s">
        <v>13</v>
      </c>
      <c r="J601" s="909" t="s">
        <v>14</v>
      </c>
    </row>
    <row r="602" spans="1:10" ht="17.25" thickBot="1" x14ac:dyDescent="0.35">
      <c r="A602" s="141" t="s">
        <v>2239</v>
      </c>
      <c r="B602" s="383">
        <v>42271</v>
      </c>
      <c r="C602" s="383">
        <v>53229</v>
      </c>
      <c r="D602" s="19">
        <v>30</v>
      </c>
      <c r="E602" s="19" t="s">
        <v>2240</v>
      </c>
      <c r="F602" s="19" t="s">
        <v>1199</v>
      </c>
      <c r="G602" s="19" t="s">
        <v>1199</v>
      </c>
      <c r="H602" s="19" t="s">
        <v>2241</v>
      </c>
      <c r="I602" s="19" t="s">
        <v>318</v>
      </c>
      <c r="J602" s="19"/>
    </row>
    <row r="603" spans="1:10" ht="17.25" thickBot="1" x14ac:dyDescent="0.35">
      <c r="A603" s="141"/>
      <c r="B603" s="19"/>
      <c r="C603" s="19"/>
      <c r="D603" s="19"/>
      <c r="E603" s="19"/>
      <c r="F603" s="19"/>
      <c r="G603" s="19"/>
      <c r="H603" s="19"/>
      <c r="I603" s="19"/>
      <c r="J603" s="19"/>
    </row>
    <row r="604" spans="1:10" ht="15" customHeight="1" x14ac:dyDescent="0.3">
      <c r="B604" s="582"/>
      <c r="C604" s="393"/>
      <c r="D604" s="393"/>
      <c r="E604" s="393"/>
    </row>
    <row r="605" spans="1:10" ht="15.75" customHeight="1" thickBot="1" x14ac:dyDescent="0.35">
      <c r="A605" s="201" t="s">
        <v>1297</v>
      </c>
      <c r="B605" s="584"/>
      <c r="C605" s="584"/>
      <c r="D605" s="584"/>
      <c r="E605" s="584"/>
    </row>
    <row r="606" spans="1:10" ht="17.25" thickBot="1" x14ac:dyDescent="0.35">
      <c r="A606" s="150"/>
      <c r="B606" s="906"/>
      <c r="C606" s="906"/>
      <c r="D606" s="906"/>
      <c r="E606" s="906"/>
    </row>
    <row r="607" spans="1:10" ht="17.25" thickBot="1" x14ac:dyDescent="0.35">
      <c r="A607" s="150"/>
      <c r="B607" s="906"/>
      <c r="C607" s="906"/>
      <c r="D607" s="906"/>
      <c r="E607" s="906"/>
    </row>
    <row r="608" spans="1:10" x14ac:dyDescent="0.3">
      <c r="A608" s="903"/>
    </row>
    <row r="609" spans="1:5" ht="18.75" x14ac:dyDescent="0.3">
      <c r="A609" s="138" t="s">
        <v>356</v>
      </c>
    </row>
    <row r="610" spans="1:5" x14ac:dyDescent="0.3">
      <c r="A610" s="903" t="s">
        <v>357</v>
      </c>
    </row>
    <row r="611" spans="1:5" ht="17.25" thickBot="1" x14ac:dyDescent="0.35">
      <c r="A611" s="137"/>
    </row>
    <row r="612" spans="1:5" ht="17.25" thickBot="1" x14ac:dyDescent="0.35">
      <c r="A612" s="147" t="s">
        <v>13</v>
      </c>
      <c r="B612" s="527" t="s">
        <v>318</v>
      </c>
      <c r="C612" s="33" t="s">
        <v>14</v>
      </c>
      <c r="D612" s="32"/>
    </row>
    <row r="614" spans="1:5" ht="18.75" x14ac:dyDescent="0.3">
      <c r="A614" s="138" t="s">
        <v>1946</v>
      </c>
    </row>
    <row r="615" spans="1:5" ht="17.25" thickBot="1" x14ac:dyDescent="0.35"/>
    <row r="616" spans="1:5" ht="17.25" thickBot="1" x14ac:dyDescent="0.35">
      <c r="A616" s="1031" t="s">
        <v>358</v>
      </c>
      <c r="B616" s="1132"/>
      <c r="C616" s="1132"/>
      <c r="D616" s="1132"/>
      <c r="E616" s="1099"/>
    </row>
    <row r="617" spans="1:5" ht="17.25" thickBot="1" x14ac:dyDescent="0.35">
      <c r="A617" s="1224"/>
      <c r="B617" s="1278"/>
      <c r="C617" s="1278"/>
      <c r="D617" s="1278"/>
      <c r="E617" s="1225"/>
    </row>
    <row r="618" spans="1:5" ht="17.25" thickBot="1" x14ac:dyDescent="0.35">
      <c r="A618" s="167" t="s">
        <v>359</v>
      </c>
      <c r="B618" s="909" t="s">
        <v>360</v>
      </c>
      <c r="C618" s="909" t="s">
        <v>361</v>
      </c>
      <c r="D618" s="909" t="s">
        <v>362</v>
      </c>
      <c r="E618" s="909" t="s">
        <v>363</v>
      </c>
    </row>
    <row r="619" spans="1:5" ht="50.25" thickBot="1" x14ac:dyDescent="0.35">
      <c r="A619" s="892" t="s">
        <v>1290</v>
      </c>
      <c r="B619" s="381" t="s">
        <v>1287</v>
      </c>
      <c r="C619" s="383">
        <v>42425</v>
      </c>
      <c r="D619" s="383">
        <v>43848</v>
      </c>
      <c r="E619" s="19" t="s">
        <v>1292</v>
      </c>
    </row>
    <row r="620" spans="1:5" ht="50.25" thickBot="1" x14ac:dyDescent="0.35">
      <c r="A620" s="892" t="s">
        <v>1290</v>
      </c>
      <c r="B620" s="381" t="s">
        <v>1288</v>
      </c>
      <c r="C620" s="383">
        <v>42438</v>
      </c>
      <c r="D620" s="383">
        <v>43858</v>
      </c>
      <c r="E620" s="384" t="s">
        <v>1293</v>
      </c>
    </row>
    <row r="621" spans="1:5" ht="50.25" thickBot="1" x14ac:dyDescent="0.35">
      <c r="A621" s="892" t="s">
        <v>1290</v>
      </c>
      <c r="B621" s="381" t="s">
        <v>1289</v>
      </c>
      <c r="C621" s="383">
        <v>42436</v>
      </c>
      <c r="D621" s="383">
        <v>43858</v>
      </c>
      <c r="E621" s="43" t="s">
        <v>1291</v>
      </c>
    </row>
    <row r="622" spans="1:5" ht="17.25" thickBot="1" x14ac:dyDescent="0.35">
      <c r="A622" s="892"/>
      <c r="B622" s="381"/>
      <c r="C622" s="383"/>
      <c r="D622" s="383"/>
      <c r="E622" s="384"/>
    </row>
    <row r="623" spans="1:5" s="382" customFormat="1" ht="17.25" thickBot="1" x14ac:dyDescent="0.35">
      <c r="A623" s="892"/>
      <c r="B623" s="381"/>
      <c r="C623" s="383"/>
      <c r="D623" s="383"/>
      <c r="E623" s="43"/>
    </row>
    <row r="624" spans="1:5" ht="17.25" thickBot="1" x14ac:dyDescent="0.35">
      <c r="A624" s="137"/>
    </row>
    <row r="625" spans="1:5" ht="17.25" thickBot="1" x14ac:dyDescent="0.35">
      <c r="A625" s="1031" t="s">
        <v>364</v>
      </c>
      <c r="B625" s="1132"/>
      <c r="C625" s="1132"/>
      <c r="D625" s="1132"/>
      <c r="E625" s="1099"/>
    </row>
    <row r="626" spans="1:5" ht="17.25" thickBot="1" x14ac:dyDescent="0.35">
      <c r="A626" s="1224"/>
      <c r="B626" s="1278"/>
      <c r="C626" s="1278"/>
      <c r="D626" s="1278"/>
      <c r="E626" s="1225"/>
    </row>
    <row r="627" spans="1:5" ht="17.25" thickBot="1" x14ac:dyDescent="0.35">
      <c r="A627" s="167" t="s">
        <v>359</v>
      </c>
      <c r="B627" s="909" t="s">
        <v>360</v>
      </c>
      <c r="C627" s="909" t="s">
        <v>361</v>
      </c>
      <c r="D627" s="909" t="s">
        <v>153</v>
      </c>
      <c r="E627" s="909" t="s">
        <v>363</v>
      </c>
    </row>
    <row r="628" spans="1:5" ht="17.25" thickBot="1" x14ac:dyDescent="0.35">
      <c r="A628" s="141"/>
      <c r="B628" s="19"/>
      <c r="C628" s="19"/>
      <c r="D628" s="19"/>
      <c r="E628" s="19"/>
    </row>
    <row r="629" spans="1:5" ht="17.25" thickBot="1" x14ac:dyDescent="0.35">
      <c r="A629" s="141"/>
      <c r="B629" s="19"/>
      <c r="C629" s="19"/>
      <c r="D629" s="19"/>
      <c r="E629" s="19"/>
    </row>
    <row r="630" spans="1:5" ht="17.25" thickBot="1" x14ac:dyDescent="0.35">
      <c r="A630" s="141"/>
      <c r="B630" s="19"/>
      <c r="C630" s="19"/>
      <c r="D630" s="19"/>
      <c r="E630" s="19"/>
    </row>
    <row r="631" spans="1:5" ht="17.25" thickBot="1" x14ac:dyDescent="0.35">
      <c r="A631" s="141"/>
      <c r="B631" s="19"/>
      <c r="C631" s="19"/>
      <c r="D631" s="19"/>
      <c r="E631" s="19"/>
    </row>
    <row r="632" spans="1:5" x14ac:dyDescent="0.3">
      <c r="A632" s="137"/>
    </row>
    <row r="633" spans="1:5" ht="15" customHeight="1" x14ac:dyDescent="0.3">
      <c r="A633" s="1305" t="s">
        <v>2149</v>
      </c>
      <c r="B633" s="1305"/>
      <c r="C633" s="1305"/>
      <c r="D633" s="1305"/>
      <c r="E633" s="1305"/>
    </row>
    <row r="634" spans="1:5" ht="18.75" customHeight="1" thickBot="1" x14ac:dyDescent="0.35">
      <c r="A634" s="1306"/>
      <c r="B634" s="1306"/>
      <c r="C634" s="1306"/>
      <c r="D634" s="1306"/>
      <c r="E634" s="1306"/>
    </row>
    <row r="635" spans="1:5" ht="17.25" thickBot="1" x14ac:dyDescent="0.35">
      <c r="A635" s="150" t="s">
        <v>2002</v>
      </c>
      <c r="B635" s="906"/>
      <c r="C635" s="906"/>
      <c r="D635" s="906"/>
      <c r="E635" s="906"/>
    </row>
    <row r="636" spans="1:5" ht="17.25" thickBot="1" x14ac:dyDescent="0.35">
      <c r="A636" s="150"/>
      <c r="B636" s="906"/>
      <c r="C636" s="906"/>
      <c r="D636" s="906"/>
      <c r="E636" s="906"/>
    </row>
    <row r="637" spans="1:5" x14ac:dyDescent="0.3">
      <c r="A637" s="137"/>
    </row>
    <row r="638" spans="1:5" x14ac:dyDescent="0.3">
      <c r="A638" s="137"/>
    </row>
    <row r="639" spans="1:5" ht="18.75" x14ac:dyDescent="0.3">
      <c r="A639" s="138" t="s">
        <v>365</v>
      </c>
    </row>
    <row r="640" spans="1:5" x14ac:dyDescent="0.3">
      <c r="A640" s="903" t="s">
        <v>366</v>
      </c>
    </row>
    <row r="641" spans="1:4" ht="17.25" thickBot="1" x14ac:dyDescent="0.35">
      <c r="A641" s="137"/>
    </row>
    <row r="642" spans="1:4" ht="17.25" thickBot="1" x14ac:dyDescent="0.35">
      <c r="A642" s="147" t="s">
        <v>13</v>
      </c>
      <c r="B642" s="649" t="s">
        <v>318</v>
      </c>
      <c r="C642" s="33" t="s">
        <v>14</v>
      </c>
      <c r="D642" s="32"/>
    </row>
    <row r="644" spans="1:4" ht="18.75" x14ac:dyDescent="0.3">
      <c r="A644" s="138" t="s">
        <v>1946</v>
      </c>
    </row>
    <row r="646" spans="1:4" x14ac:dyDescent="0.3">
      <c r="B646" s="910" t="s">
        <v>367</v>
      </c>
      <c r="C646" s="916"/>
    </row>
    <row r="647" spans="1:4" x14ac:dyDescent="0.3">
      <c r="B647" s="583"/>
      <c r="C647" s="916"/>
    </row>
    <row r="648" spans="1:4" ht="17.25" thickBot="1" x14ac:dyDescent="0.35">
      <c r="B648" s="45" t="s">
        <v>368</v>
      </c>
      <c r="C648" s="45"/>
    </row>
    <row r="649" spans="1:4" ht="17.25" thickBot="1" x14ac:dyDescent="0.35">
      <c r="B649" s="169" t="s">
        <v>369</v>
      </c>
      <c r="C649" s="394" t="s">
        <v>370</v>
      </c>
    </row>
    <row r="650" spans="1:4" ht="17.25" thickBot="1" x14ac:dyDescent="0.35">
      <c r="B650" s="170" t="s">
        <v>371</v>
      </c>
      <c r="C650" s="46" t="s">
        <v>370</v>
      </c>
    </row>
    <row r="651" spans="1:4" ht="17.25" thickBot="1" x14ac:dyDescent="0.35">
      <c r="B651" s="170"/>
      <c r="C651" s="46" t="s">
        <v>370</v>
      </c>
    </row>
    <row r="652" spans="1:4" ht="17.25" thickBot="1" x14ac:dyDescent="0.35">
      <c r="B652" s="170" t="s">
        <v>372</v>
      </c>
      <c r="C652" s="46" t="s">
        <v>370</v>
      </c>
    </row>
    <row r="653" spans="1:4" ht="17.25" thickBot="1" x14ac:dyDescent="0.35">
      <c r="B653" s="170" t="s">
        <v>373</v>
      </c>
      <c r="C653" s="46" t="s">
        <v>370</v>
      </c>
    </row>
    <row r="654" spans="1:4" ht="17.25" thickBot="1" x14ac:dyDescent="0.35">
      <c r="B654" s="170" t="s">
        <v>374</v>
      </c>
      <c r="C654" s="46" t="s">
        <v>370</v>
      </c>
    </row>
    <row r="655" spans="1:4" ht="33.75" thickBot="1" x14ac:dyDescent="0.35">
      <c r="B655" s="170" t="s">
        <v>375</v>
      </c>
      <c r="C655" s="46" t="s">
        <v>370</v>
      </c>
    </row>
    <row r="656" spans="1:4" ht="33.75" thickBot="1" x14ac:dyDescent="0.35">
      <c r="B656" s="170" t="s">
        <v>376</v>
      </c>
      <c r="C656" s="46"/>
    </row>
    <row r="657" spans="1:7" ht="17.25" thickBot="1" x14ac:dyDescent="0.35">
      <c r="B657" s="170" t="s">
        <v>372</v>
      </c>
      <c r="C657" s="46" t="s">
        <v>370</v>
      </c>
    </row>
    <row r="658" spans="1:7" ht="17.25" thickBot="1" x14ac:dyDescent="0.35">
      <c r="B658" s="170" t="s">
        <v>373</v>
      </c>
      <c r="C658" s="46" t="s">
        <v>370</v>
      </c>
    </row>
    <row r="659" spans="1:7" ht="33.75" thickBot="1" x14ac:dyDescent="0.35">
      <c r="B659" s="170" t="s">
        <v>375</v>
      </c>
      <c r="C659" s="46" t="s">
        <v>370</v>
      </c>
    </row>
    <row r="660" spans="1:7" ht="17.25" thickBot="1" x14ac:dyDescent="0.35">
      <c r="B660" s="170" t="s">
        <v>377</v>
      </c>
      <c r="C660" s="46" t="s">
        <v>370</v>
      </c>
    </row>
    <row r="661" spans="1:7" ht="17.25" thickBot="1" x14ac:dyDescent="0.35">
      <c r="A661" s="149"/>
    </row>
    <row r="662" spans="1:7" ht="17.25" thickBot="1" x14ac:dyDescent="0.35">
      <c r="A662" s="171" t="s">
        <v>50</v>
      </c>
      <c r="B662" s="30">
        <v>1</v>
      </c>
      <c r="C662" s="908">
        <v>2</v>
      </c>
      <c r="D662" s="908">
        <v>3</v>
      </c>
      <c r="E662" s="908">
        <v>4</v>
      </c>
      <c r="F662" s="908">
        <v>5</v>
      </c>
      <c r="G662" s="916"/>
    </row>
    <row r="663" spans="1:7" ht="17.25" thickBot="1" x14ac:dyDescent="0.35">
      <c r="A663" s="162" t="s">
        <v>378</v>
      </c>
      <c r="B663" s="19"/>
      <c r="C663" s="19"/>
      <c r="D663" s="19"/>
      <c r="E663" s="19"/>
      <c r="F663" s="19"/>
      <c r="G663" s="916"/>
    </row>
    <row r="664" spans="1:7" ht="17.25" thickBot="1" x14ac:dyDescent="0.35">
      <c r="A664" s="141" t="s">
        <v>379</v>
      </c>
      <c r="B664" s="46"/>
      <c r="C664" s="19"/>
      <c r="D664" s="19"/>
      <c r="E664" s="19"/>
      <c r="F664" s="19"/>
      <c r="G664" s="916"/>
    </row>
    <row r="665" spans="1:7" ht="17.25" thickBot="1" x14ac:dyDescent="0.35">
      <c r="A665" s="141" t="s">
        <v>380</v>
      </c>
      <c r="B665" s="19"/>
      <c r="C665" s="19"/>
      <c r="D665" s="19"/>
      <c r="E665" s="19"/>
      <c r="F665" s="19"/>
      <c r="G665" s="916"/>
    </row>
    <row r="666" spans="1:7" ht="17.25" thickBot="1" x14ac:dyDescent="0.35">
      <c r="A666" s="141" t="s">
        <v>381</v>
      </c>
      <c r="B666" s="19"/>
      <c r="C666" s="19"/>
      <c r="D666" s="19"/>
      <c r="E666" s="19"/>
      <c r="F666" s="19"/>
      <c r="G666" s="916"/>
    </row>
    <row r="667" spans="1:7" ht="17.25" thickBot="1" x14ac:dyDescent="0.35">
      <c r="A667" s="141" t="s">
        <v>50</v>
      </c>
      <c r="B667" s="19"/>
      <c r="C667" s="19"/>
      <c r="D667" s="19"/>
      <c r="E667" s="19"/>
      <c r="F667" s="19"/>
      <c r="G667" s="916"/>
    </row>
    <row r="668" spans="1:7" ht="17.25" thickBot="1" x14ac:dyDescent="0.35">
      <c r="A668" s="141" t="s">
        <v>382</v>
      </c>
      <c r="B668" s="19"/>
      <c r="C668" s="19"/>
      <c r="D668" s="19"/>
      <c r="E668" s="19"/>
      <c r="F668" s="19"/>
      <c r="G668" s="916"/>
    </row>
    <row r="669" spans="1:7" ht="17.25" thickBot="1" x14ac:dyDescent="0.35">
      <c r="A669" s="141" t="s">
        <v>383</v>
      </c>
      <c r="B669" s="19"/>
      <c r="C669" s="19"/>
      <c r="D669" s="19"/>
      <c r="E669" s="19"/>
      <c r="F669" s="19"/>
      <c r="G669" s="916"/>
    </row>
    <row r="670" spans="1:7" ht="17.25" thickBot="1" x14ac:dyDescent="0.35">
      <c r="A670" s="141" t="s">
        <v>384</v>
      </c>
      <c r="B670" s="19"/>
      <c r="C670" s="19"/>
      <c r="D670" s="19"/>
      <c r="E670" s="19"/>
      <c r="F670" s="19"/>
      <c r="G670" s="916"/>
    </row>
    <row r="671" spans="1:7" ht="17.25" thickBot="1" x14ac:dyDescent="0.35">
      <c r="A671" s="141" t="s">
        <v>385</v>
      </c>
      <c r="B671" s="19"/>
      <c r="C671" s="19"/>
      <c r="D671" s="19"/>
      <c r="E671" s="19"/>
      <c r="F671" s="19"/>
      <c r="G671" s="916"/>
    </row>
    <row r="672" spans="1:7" x14ac:dyDescent="0.3">
      <c r="A672" s="910" t="s">
        <v>386</v>
      </c>
      <c r="B672" s="916"/>
      <c r="C672" s="916"/>
      <c r="D672" s="916"/>
      <c r="E672" s="916"/>
      <c r="F672" s="916"/>
      <c r="G672" s="916"/>
    </row>
    <row r="673" spans="1:7" ht="16.5" customHeight="1" x14ac:dyDescent="0.3">
      <c r="A673" s="1275" t="s">
        <v>387</v>
      </c>
      <c r="B673" s="1275"/>
      <c r="C673" s="1275"/>
      <c r="D673" s="1275"/>
      <c r="E673" s="1275"/>
      <c r="F673" s="1275"/>
      <c r="G673" s="916"/>
    </row>
    <row r="674" spans="1:7" ht="16.5" customHeight="1" x14ac:dyDescent="0.3">
      <c r="A674" s="1275" t="s">
        <v>388</v>
      </c>
      <c r="B674" s="1275"/>
      <c r="C674" s="1275"/>
      <c r="D674" s="1275"/>
      <c r="E674" s="1275"/>
      <c r="F674" s="1275"/>
      <c r="G674" s="916"/>
    </row>
    <row r="675" spans="1:7" ht="16.5" customHeight="1" x14ac:dyDescent="0.3">
      <c r="A675" s="1275" t="s">
        <v>389</v>
      </c>
      <c r="B675" s="1275"/>
      <c r="C675" s="1275"/>
      <c r="D675" s="1275"/>
      <c r="E675" s="1275"/>
      <c r="F675" s="1275"/>
      <c r="G675" s="1275"/>
    </row>
    <row r="676" spans="1:7" x14ac:dyDescent="0.3">
      <c r="A676" s="137"/>
    </row>
    <row r="677" spans="1:7" x14ac:dyDescent="0.3">
      <c r="A677" s="137"/>
    </row>
    <row r="678" spans="1:7" ht="15" customHeight="1" x14ac:dyDescent="0.3">
      <c r="B678" s="930"/>
      <c r="C678" s="393"/>
      <c r="D678" s="393"/>
      <c r="E678" s="1276"/>
    </row>
    <row r="679" spans="1:7" ht="15.75" customHeight="1" thickBot="1" x14ac:dyDescent="0.35">
      <c r="A679" s="795" t="s">
        <v>1974</v>
      </c>
      <c r="B679" s="795"/>
      <c r="C679" s="795"/>
      <c r="D679" s="795"/>
      <c r="E679" s="1277"/>
    </row>
    <row r="680" spans="1:7" ht="17.25" thickBot="1" x14ac:dyDescent="0.35">
      <c r="A680" s="150"/>
      <c r="B680" s="906"/>
      <c r="C680" s="906"/>
      <c r="D680" s="906"/>
      <c r="E680" s="906"/>
    </row>
    <row r="681" spans="1:7" ht="17.25" thickBot="1" x14ac:dyDescent="0.35">
      <c r="A681" s="150"/>
      <c r="B681" s="906"/>
      <c r="C681" s="906"/>
      <c r="D681" s="906"/>
      <c r="E681" s="906"/>
    </row>
    <row r="682" spans="1:7" x14ac:dyDescent="0.3">
      <c r="A682" s="137"/>
    </row>
    <row r="683" spans="1:7" ht="18.75" x14ac:dyDescent="0.3">
      <c r="A683" s="138" t="s">
        <v>390</v>
      </c>
    </row>
    <row r="684" spans="1:7" x14ac:dyDescent="0.3">
      <c r="A684" s="903" t="s">
        <v>391</v>
      </c>
    </row>
    <row r="685" spans="1:7" ht="17.25" thickBot="1" x14ac:dyDescent="0.35">
      <c r="A685" s="137"/>
    </row>
    <row r="686" spans="1:7" ht="17.25" thickBot="1" x14ac:dyDescent="0.35">
      <c r="A686" s="147" t="s">
        <v>13</v>
      </c>
      <c r="B686" s="32"/>
      <c r="C686" s="33" t="s">
        <v>14</v>
      </c>
      <c r="D686" s="518" t="s">
        <v>318</v>
      </c>
    </row>
    <row r="687" spans="1:7" ht="17.25" thickBot="1" x14ac:dyDescent="0.35">
      <c r="A687" s="137" t="s">
        <v>57</v>
      </c>
    </row>
    <row r="688" spans="1:7" ht="17.25" thickBot="1" x14ac:dyDescent="0.35">
      <c r="A688" s="172" t="s">
        <v>392</v>
      </c>
      <c r="B688" s="47" t="s">
        <v>393</v>
      </c>
      <c r="C688" s="47" t="s">
        <v>394</v>
      </c>
      <c r="D688" s="48" t="s">
        <v>395</v>
      </c>
    </row>
    <row r="689" spans="1:5" x14ac:dyDescent="0.3">
      <c r="A689" s="1289" t="s">
        <v>396</v>
      </c>
      <c r="B689" s="1292"/>
      <c r="C689" s="1292"/>
      <c r="D689" s="51"/>
    </row>
    <row r="690" spans="1:5" x14ac:dyDescent="0.3">
      <c r="A690" s="1290"/>
      <c r="B690" s="1293"/>
      <c r="C690" s="1293"/>
      <c r="D690" s="49" t="s">
        <v>258</v>
      </c>
    </row>
    <row r="691" spans="1:5" ht="17.25" thickBot="1" x14ac:dyDescent="0.35">
      <c r="A691" s="1291"/>
      <c r="B691" s="1294"/>
      <c r="C691" s="1294"/>
      <c r="D691" s="54"/>
    </row>
    <row r="692" spans="1:5" ht="17.25" thickBot="1" x14ac:dyDescent="0.35">
      <c r="A692" s="173" t="s">
        <v>397</v>
      </c>
      <c r="B692" s="52"/>
      <c r="C692" s="52"/>
      <c r="D692" s="53"/>
    </row>
    <row r="693" spans="1:5" ht="17.25" thickBot="1" x14ac:dyDescent="0.35">
      <c r="A693" s="912" t="s">
        <v>398</v>
      </c>
      <c r="B693" s="54"/>
      <c r="C693" s="55"/>
      <c r="D693" s="52"/>
    </row>
    <row r="694" spans="1:5" ht="17.25" customHeight="1" x14ac:dyDescent="0.3">
      <c r="A694" s="1289" t="s">
        <v>399</v>
      </c>
      <c r="B694" s="1297"/>
      <c r="C694" s="1292"/>
      <c r="D694" s="1281"/>
    </row>
    <row r="695" spans="1:5" ht="17.25" thickBot="1" x14ac:dyDescent="0.35">
      <c r="A695" s="1291"/>
      <c r="B695" s="1298"/>
      <c r="C695" s="1282"/>
      <c r="D695" s="1282"/>
    </row>
    <row r="696" spans="1:5" ht="17.25" thickBot="1" x14ac:dyDescent="0.35">
      <c r="A696" s="174" t="s">
        <v>400</v>
      </c>
      <c r="B696" s="56"/>
      <c r="C696" s="56"/>
      <c r="D696" s="57"/>
    </row>
    <row r="697" spans="1:5" ht="17.25" thickBot="1" x14ac:dyDescent="0.35">
      <c r="A697" s="175" t="s">
        <v>401</v>
      </c>
      <c r="B697" s="58"/>
      <c r="C697" s="59"/>
      <c r="D697" s="57"/>
    </row>
    <row r="698" spans="1:5" x14ac:dyDescent="0.3">
      <c r="A698" s="176" t="s">
        <v>78</v>
      </c>
      <c r="B698" s="1283"/>
      <c r="C698" s="1285"/>
      <c r="D698" s="1287"/>
    </row>
    <row r="699" spans="1:5" ht="17.25" thickBot="1" x14ac:dyDescent="0.35">
      <c r="A699" s="174" t="s">
        <v>402</v>
      </c>
      <c r="B699" s="1284"/>
      <c r="C699" s="1286"/>
      <c r="D699" s="1288"/>
    </row>
    <row r="700" spans="1:5" x14ac:dyDescent="0.3">
      <c r="A700" s="903"/>
    </row>
    <row r="701" spans="1:5" x14ac:dyDescent="0.3">
      <c r="A701" s="1019" t="s">
        <v>265</v>
      </c>
      <c r="B701" s="1019"/>
      <c r="C701" s="1019"/>
      <c r="D701" s="1019"/>
      <c r="E701" s="1019"/>
    </row>
    <row r="702" spans="1:5" ht="17.25" thickBot="1" x14ac:dyDescent="0.35">
      <c r="A702" s="1020"/>
      <c r="B702" s="1020"/>
      <c r="C702" s="1020"/>
      <c r="D702" s="1020"/>
      <c r="E702" s="1020"/>
    </row>
    <row r="703" spans="1:5" ht="17.25" thickBot="1" x14ac:dyDescent="0.35">
      <c r="A703" s="150"/>
      <c r="B703" s="906"/>
      <c r="C703" s="906"/>
      <c r="D703" s="906"/>
      <c r="E703" s="906"/>
    </row>
    <row r="704" spans="1:5" ht="17.25" thickBot="1" x14ac:dyDescent="0.35">
      <c r="A704" s="150"/>
      <c r="B704" s="906"/>
      <c r="C704" s="906"/>
      <c r="D704" s="906"/>
      <c r="E704" s="906"/>
    </row>
    <row r="705" spans="1:9" x14ac:dyDescent="0.3">
      <c r="A705" s="903"/>
    </row>
    <row r="706" spans="1:9" x14ac:dyDescent="0.3">
      <c r="A706" s="137"/>
    </row>
    <row r="707" spans="1:9" ht="18.75" x14ac:dyDescent="0.3">
      <c r="A707" s="138"/>
    </row>
    <row r="708" spans="1:9" ht="37.5" thickBot="1" x14ac:dyDescent="0.35">
      <c r="A708" s="138" t="s">
        <v>1947</v>
      </c>
      <c r="B708" s="41" t="s">
        <v>1924</v>
      </c>
    </row>
    <row r="709" spans="1:9" ht="17.25" thickBot="1" x14ac:dyDescent="0.35">
      <c r="A709" s="1254" t="s">
        <v>403</v>
      </c>
      <c r="B709" s="1256" t="s">
        <v>404</v>
      </c>
      <c r="C709" s="1256" t="s">
        <v>405</v>
      </c>
      <c r="D709" s="1239" t="s">
        <v>406</v>
      </c>
      <c r="E709" s="1240"/>
      <c r="F709" s="1240"/>
      <c r="G709" s="1240"/>
      <c r="H709" s="1240"/>
      <c r="I709" s="1253"/>
    </row>
    <row r="710" spans="1:9" ht="17.25" thickBot="1" x14ac:dyDescent="0.35">
      <c r="A710" s="1255"/>
      <c r="B710" s="1257"/>
      <c r="C710" s="1257"/>
      <c r="D710" s="60" t="s">
        <v>347</v>
      </c>
      <c r="E710" s="1222" t="s">
        <v>407</v>
      </c>
      <c r="F710" s="1261"/>
      <c r="G710" s="60" t="s">
        <v>408</v>
      </c>
      <c r="H710" s="917" t="s">
        <v>409</v>
      </c>
      <c r="I710" s="61" t="s">
        <v>410</v>
      </c>
    </row>
    <row r="711" spans="1:9" ht="17.25" thickBot="1" x14ac:dyDescent="0.35">
      <c r="A711" s="141"/>
      <c r="B711" s="906"/>
      <c r="C711" s="8"/>
      <c r="D711" s="43"/>
      <c r="E711" s="1212" t="s">
        <v>411</v>
      </c>
      <c r="F711" s="1252"/>
      <c r="G711" s="896"/>
      <c r="H711" s="896"/>
      <c r="I711" s="896"/>
    </row>
    <row r="712" spans="1:9" ht="17.25" thickBot="1" x14ac:dyDescent="0.35">
      <c r="A712" s="141"/>
      <c r="B712" s="906"/>
      <c r="C712" s="8"/>
      <c r="D712" s="7"/>
      <c r="E712" s="1212" t="s">
        <v>411</v>
      </c>
      <c r="F712" s="1252"/>
      <c r="G712" s="19"/>
      <c r="H712" s="19"/>
      <c r="I712" s="19"/>
    </row>
    <row r="713" spans="1:9" ht="17.25" thickBot="1" x14ac:dyDescent="0.35">
      <c r="A713" s="141"/>
      <c r="B713" s="906"/>
      <c r="C713" s="8"/>
      <c r="D713" s="7"/>
      <c r="E713" s="1212" t="s">
        <v>411</v>
      </c>
      <c r="F713" s="1252"/>
      <c r="G713" s="19"/>
      <c r="H713" s="19"/>
      <c r="I713" s="19"/>
    </row>
    <row r="714" spans="1:9" ht="17.25" thickBot="1" x14ac:dyDescent="0.35">
      <c r="A714" s="141"/>
      <c r="B714" s="906"/>
      <c r="C714" s="8"/>
      <c r="D714" s="7"/>
      <c r="E714" s="1212" t="s">
        <v>411</v>
      </c>
      <c r="F714" s="1252"/>
      <c r="G714" s="19"/>
      <c r="H714" s="19"/>
      <c r="I714" s="19"/>
    </row>
    <row r="715" spans="1:9" ht="17.25" thickBot="1" x14ac:dyDescent="0.35">
      <c r="A715" s="141"/>
      <c r="B715" s="906"/>
      <c r="C715" s="8"/>
      <c r="D715" s="7"/>
      <c r="E715" s="1212" t="s">
        <v>411</v>
      </c>
      <c r="F715" s="1252"/>
      <c r="G715" s="19"/>
      <c r="H715" s="19"/>
      <c r="I715" s="19"/>
    </row>
    <row r="716" spans="1:9" ht="17.25" thickBot="1" x14ac:dyDescent="0.35">
      <c r="A716" s="177"/>
      <c r="B716" s="62"/>
      <c r="C716" s="62"/>
      <c r="D716" s="1239" t="s">
        <v>412</v>
      </c>
      <c r="E716" s="1240"/>
      <c r="F716" s="1240"/>
      <c r="G716" s="1240"/>
      <c r="H716" s="1253"/>
      <c r="I716" s="19" t="s">
        <v>413</v>
      </c>
    </row>
    <row r="717" spans="1:9" ht="17.25" thickBot="1" x14ac:dyDescent="0.35">
      <c r="A717" s="1254" t="s">
        <v>403</v>
      </c>
      <c r="B717" s="1256" t="s">
        <v>404</v>
      </c>
      <c r="C717" s="1256" t="s">
        <v>405</v>
      </c>
      <c r="D717" s="1258" t="s">
        <v>414</v>
      </c>
      <c r="E717" s="1259"/>
      <c r="F717" s="1259"/>
      <c r="G717" s="1259"/>
      <c r="H717" s="1259"/>
      <c r="I717" s="1260"/>
    </row>
    <row r="718" spans="1:9" ht="17.25" thickBot="1" x14ac:dyDescent="0.35">
      <c r="A718" s="1255"/>
      <c r="B718" s="1257"/>
      <c r="C718" s="1257"/>
      <c r="D718" s="60" t="s">
        <v>347</v>
      </c>
      <c r="E718" s="60" t="s">
        <v>407</v>
      </c>
      <c r="F718" s="1222" t="s">
        <v>408</v>
      </c>
      <c r="G718" s="1261"/>
      <c r="H718" s="917" t="s">
        <v>409</v>
      </c>
      <c r="I718" s="61" t="s">
        <v>410</v>
      </c>
    </row>
    <row r="719" spans="1:9" ht="17.25" thickBot="1" x14ac:dyDescent="0.35">
      <c r="A719" s="141"/>
      <c r="B719" s="906"/>
      <c r="C719" s="8"/>
      <c r="D719" s="43"/>
      <c r="E719" s="896" t="s">
        <v>411</v>
      </c>
      <c r="F719" s="1212"/>
      <c r="G719" s="1252"/>
      <c r="H719" s="896"/>
      <c r="I719" s="896"/>
    </row>
    <row r="720" spans="1:9" ht="17.25" thickBot="1" x14ac:dyDescent="0.35">
      <c r="A720" s="141"/>
      <c r="B720" s="906"/>
      <c r="C720" s="8"/>
      <c r="D720" s="7"/>
      <c r="E720" s="19" t="s">
        <v>411</v>
      </c>
      <c r="F720" s="1212"/>
      <c r="G720" s="1252"/>
      <c r="H720" s="19"/>
      <c r="I720" s="19"/>
    </row>
    <row r="721" spans="1:9" ht="17.25" thickBot="1" x14ac:dyDescent="0.35">
      <c r="A721" s="141"/>
      <c r="B721" s="906"/>
      <c r="C721" s="8"/>
      <c r="D721" s="7"/>
      <c r="E721" s="19" t="s">
        <v>411</v>
      </c>
      <c r="F721" s="1212"/>
      <c r="G721" s="1252"/>
      <c r="H721" s="19"/>
      <c r="I721" s="19"/>
    </row>
    <row r="722" spans="1:9" ht="17.25" thickBot="1" x14ac:dyDescent="0.35">
      <c r="A722" s="141"/>
      <c r="B722" s="906"/>
      <c r="C722" s="8"/>
      <c r="D722" s="7"/>
      <c r="E722" s="19" t="s">
        <v>411</v>
      </c>
      <c r="F722" s="1212"/>
      <c r="G722" s="1252"/>
      <c r="H722" s="19"/>
      <c r="I722" s="19"/>
    </row>
    <row r="723" spans="1:9" ht="17.25" thickBot="1" x14ac:dyDescent="0.35">
      <c r="A723" s="141"/>
      <c r="B723" s="906"/>
      <c r="C723" s="8"/>
      <c r="D723" s="63"/>
      <c r="E723" s="42" t="s">
        <v>411</v>
      </c>
      <c r="F723" s="1212"/>
      <c r="G723" s="1252"/>
      <c r="H723" s="42"/>
      <c r="I723" s="42"/>
    </row>
    <row r="724" spans="1:9" ht="17.25" thickBot="1" x14ac:dyDescent="0.35">
      <c r="A724" s="177"/>
      <c r="B724" s="62"/>
      <c r="C724" s="62"/>
      <c r="D724" s="1239" t="s">
        <v>412</v>
      </c>
      <c r="E724" s="1240"/>
      <c r="F724" s="1240"/>
      <c r="G724" s="1240"/>
      <c r="H724" s="1253"/>
      <c r="I724" s="896" t="s">
        <v>413</v>
      </c>
    </row>
    <row r="725" spans="1:9" x14ac:dyDescent="0.3">
      <c r="A725" s="543"/>
      <c r="B725" s="544"/>
      <c r="C725" s="544"/>
      <c r="D725" s="544"/>
      <c r="E725" s="544"/>
      <c r="F725" s="544"/>
      <c r="G725" s="544"/>
      <c r="H725" s="544"/>
      <c r="I725" s="544"/>
    </row>
    <row r="726" spans="1:9" ht="17.25" thickBot="1" x14ac:dyDescent="0.35">
      <c r="A726" s="903"/>
    </row>
    <row r="727" spans="1:9" ht="17.25" thickBot="1" x14ac:dyDescent="0.35">
      <c r="A727" s="1254" t="s">
        <v>403</v>
      </c>
      <c r="B727" s="1256" t="s">
        <v>404</v>
      </c>
      <c r="C727" s="1256" t="s">
        <v>405</v>
      </c>
      <c r="D727" s="1258" t="s">
        <v>415</v>
      </c>
      <c r="E727" s="1259"/>
      <c r="F727" s="1259"/>
      <c r="G727" s="1259"/>
      <c r="H727" s="1260"/>
    </row>
    <row r="728" spans="1:9" ht="17.25" thickBot="1" x14ac:dyDescent="0.35">
      <c r="A728" s="1255"/>
      <c r="B728" s="1257"/>
      <c r="C728" s="1257"/>
      <c r="D728" s="60" t="s">
        <v>347</v>
      </c>
      <c r="E728" s="60" t="s">
        <v>407</v>
      </c>
      <c r="F728" s="60" t="s">
        <v>408</v>
      </c>
      <c r="G728" s="917" t="s">
        <v>409</v>
      </c>
      <c r="H728" s="61" t="s">
        <v>410</v>
      </c>
    </row>
    <row r="729" spans="1:9" ht="17.25" thickBot="1" x14ac:dyDescent="0.35">
      <c r="A729" s="141"/>
      <c r="B729" s="906"/>
      <c r="C729" s="8"/>
      <c r="D729" s="43"/>
      <c r="E729" s="896" t="s">
        <v>411</v>
      </c>
      <c r="F729" s="896"/>
      <c r="G729" s="896"/>
      <c r="H729" s="896"/>
    </row>
    <row r="730" spans="1:9" ht="17.25" thickBot="1" x14ac:dyDescent="0.35">
      <c r="A730" s="141"/>
      <c r="B730" s="906"/>
      <c r="C730" s="8"/>
      <c r="D730" s="7"/>
      <c r="E730" s="19" t="s">
        <v>411</v>
      </c>
      <c r="F730" s="19"/>
      <c r="G730" s="19"/>
      <c r="H730" s="19"/>
    </row>
    <row r="731" spans="1:9" ht="17.25" thickBot="1" x14ac:dyDescent="0.35">
      <c r="A731" s="141"/>
      <c r="B731" s="906"/>
      <c r="C731" s="8"/>
      <c r="D731" s="7"/>
      <c r="E731" s="19" t="s">
        <v>411</v>
      </c>
      <c r="F731" s="19"/>
      <c r="G731" s="19"/>
      <c r="H731" s="19"/>
    </row>
    <row r="732" spans="1:9" ht="17.25" thickBot="1" x14ac:dyDescent="0.35">
      <c r="A732" s="141"/>
      <c r="B732" s="906"/>
      <c r="C732" s="8"/>
      <c r="D732" s="7"/>
      <c r="E732" s="19" t="s">
        <v>411</v>
      </c>
      <c r="F732" s="19"/>
      <c r="G732" s="19"/>
      <c r="H732" s="19"/>
    </row>
    <row r="733" spans="1:9" ht="17.25" thickBot="1" x14ac:dyDescent="0.35">
      <c r="A733" s="141"/>
      <c r="B733" s="906"/>
      <c r="C733" s="8"/>
      <c r="D733" s="7"/>
      <c r="E733" s="19" t="s">
        <v>411</v>
      </c>
      <c r="F733" s="19"/>
      <c r="G733" s="19"/>
      <c r="H733" s="42"/>
    </row>
    <row r="734" spans="1:9" ht="17.25" thickBot="1" x14ac:dyDescent="0.35">
      <c r="A734" s="177"/>
      <c r="B734" s="62"/>
      <c r="C734" s="62"/>
      <c r="D734" s="1239" t="s">
        <v>412</v>
      </c>
      <c r="E734" s="1240"/>
      <c r="F734" s="1240"/>
      <c r="G734" s="1241"/>
      <c r="H734" s="896" t="s">
        <v>413</v>
      </c>
    </row>
    <row r="735" spans="1:9" x14ac:dyDescent="0.3">
      <c r="A735" s="903"/>
    </row>
    <row r="736" spans="1:9" ht="17.25" thickBot="1" x14ac:dyDescent="0.35">
      <c r="A736" s="903"/>
    </row>
    <row r="737" spans="1:11" ht="39.75" thickBot="1" x14ac:dyDescent="0.35">
      <c r="A737" s="1265" t="s">
        <v>1948</v>
      </c>
      <c r="B737" s="1267" t="s">
        <v>404</v>
      </c>
      <c r="C737" s="1267" t="s">
        <v>405</v>
      </c>
      <c r="D737" s="1269" t="s">
        <v>416</v>
      </c>
      <c r="E737" s="1270"/>
      <c r="F737" s="1270"/>
      <c r="G737" s="1270"/>
      <c r="H737" s="1271"/>
      <c r="I737" s="585" t="s">
        <v>417</v>
      </c>
      <c r="J737" s="585" t="s">
        <v>418</v>
      </c>
      <c r="K737" s="585" t="s">
        <v>419</v>
      </c>
    </row>
    <row r="738" spans="1:11" ht="17.25" thickBot="1" x14ac:dyDescent="0.35">
      <c r="A738" s="1266"/>
      <c r="B738" s="1268"/>
      <c r="C738" s="1268"/>
      <c r="D738" s="586" t="s">
        <v>347</v>
      </c>
      <c r="E738" s="586" t="s">
        <v>407</v>
      </c>
      <c r="F738" s="586" t="s">
        <v>408</v>
      </c>
      <c r="G738" s="587" t="s">
        <v>409</v>
      </c>
      <c r="H738" s="588" t="s">
        <v>410</v>
      </c>
      <c r="I738" s="586"/>
      <c r="J738" s="586"/>
      <c r="K738" s="586"/>
    </row>
    <row r="739" spans="1:11" ht="17.25" thickBot="1" x14ac:dyDescent="0.35">
      <c r="A739" s="589"/>
      <c r="B739" s="590"/>
      <c r="C739" s="591"/>
      <c r="D739" s="592"/>
      <c r="E739" s="593" t="s">
        <v>420</v>
      </c>
      <c r="F739" s="593"/>
      <c r="G739" s="593"/>
      <c r="H739" s="593"/>
      <c r="I739" s="594"/>
      <c r="J739" s="594"/>
      <c r="K739" s="594"/>
    </row>
    <row r="740" spans="1:11" ht="17.25" thickBot="1" x14ac:dyDescent="0.35">
      <c r="A740" s="589"/>
      <c r="B740" s="590"/>
      <c r="C740" s="591"/>
      <c r="D740" s="595"/>
      <c r="E740" s="596" t="s">
        <v>420</v>
      </c>
      <c r="F740" s="596"/>
      <c r="G740" s="596"/>
      <c r="H740" s="596"/>
      <c r="I740" s="594"/>
      <c r="J740" s="594"/>
      <c r="K740" s="594"/>
    </row>
    <row r="741" spans="1:11" ht="17.25" thickBot="1" x14ac:dyDescent="0.35">
      <c r="A741" s="589"/>
      <c r="B741" s="590"/>
      <c r="C741" s="591"/>
      <c r="D741" s="595"/>
      <c r="E741" s="596" t="s">
        <v>420</v>
      </c>
      <c r="F741" s="596"/>
      <c r="G741" s="596"/>
      <c r="H741" s="596"/>
      <c r="I741" s="594"/>
      <c r="J741" s="594"/>
      <c r="K741" s="594"/>
    </row>
    <row r="742" spans="1:11" ht="17.25" thickBot="1" x14ac:dyDescent="0.35">
      <c r="A742" s="589"/>
      <c r="B742" s="590"/>
      <c r="C742" s="591"/>
      <c r="D742" s="595"/>
      <c r="E742" s="596" t="s">
        <v>420</v>
      </c>
      <c r="F742" s="596"/>
      <c r="G742" s="596"/>
      <c r="H742" s="596"/>
      <c r="I742" s="594"/>
      <c r="J742" s="594"/>
      <c r="K742" s="594"/>
    </row>
    <row r="743" spans="1:11" ht="17.25" thickBot="1" x14ac:dyDescent="0.35">
      <c r="A743" s="597"/>
      <c r="B743" s="590"/>
      <c r="C743" s="591"/>
      <c r="D743" s="598"/>
      <c r="E743" s="594" t="s">
        <v>420</v>
      </c>
      <c r="F743" s="594"/>
      <c r="G743" s="594"/>
      <c r="H743" s="594"/>
      <c r="I743" s="594"/>
      <c r="J743" s="594"/>
      <c r="K743" s="594"/>
    </row>
    <row r="744" spans="1:11" ht="17.25" thickBot="1" x14ac:dyDescent="0.35">
      <c r="A744" s="599"/>
      <c r="B744" s="600"/>
      <c r="C744" s="600"/>
      <c r="D744" s="1272" t="s">
        <v>412</v>
      </c>
      <c r="E744" s="1273"/>
      <c r="F744" s="1273"/>
      <c r="G744" s="1274"/>
      <c r="H744" s="593" t="s">
        <v>421</v>
      </c>
      <c r="I744" s="596"/>
      <c r="J744" s="596"/>
      <c r="K744" s="596"/>
    </row>
    <row r="745" spans="1:11" ht="17.25" thickBot="1" x14ac:dyDescent="0.35">
      <c r="A745" s="589" t="s">
        <v>422</v>
      </c>
      <c r="B745" s="1224"/>
      <c r="C745" s="1225"/>
      <c r="D745" s="1262" t="s">
        <v>423</v>
      </c>
      <c r="E745" s="1263"/>
      <c r="F745" s="1263"/>
      <c r="G745" s="1264"/>
      <c r="H745" s="1228"/>
      <c r="I745" s="1225"/>
      <c r="J745" s="596" t="s">
        <v>424</v>
      </c>
      <c r="K745" s="580"/>
    </row>
    <row r="746" spans="1:11" x14ac:dyDescent="0.3">
      <c r="A746" s="601"/>
      <c r="B746" s="898"/>
      <c r="C746" s="898"/>
      <c r="D746" s="603"/>
      <c r="E746" s="603"/>
      <c r="F746" s="603"/>
      <c r="G746" s="603"/>
      <c r="H746" s="898"/>
      <c r="I746" s="898"/>
      <c r="J746" s="604"/>
      <c r="K746" s="898"/>
    </row>
    <row r="747" spans="1:11" ht="19.5" thickBot="1" x14ac:dyDescent="0.35">
      <c r="A747" s="138" t="s">
        <v>1949</v>
      </c>
      <c r="B747" s="138" t="s">
        <v>1924</v>
      </c>
    </row>
    <row r="748" spans="1:11" ht="17.25" thickBot="1" x14ac:dyDescent="0.35">
      <c r="A748" s="1254" t="s">
        <v>403</v>
      </c>
      <c r="B748" s="1256" t="s">
        <v>425</v>
      </c>
      <c r="C748" s="1256" t="s">
        <v>405</v>
      </c>
      <c r="D748" s="1239" t="s">
        <v>406</v>
      </c>
      <c r="E748" s="1240"/>
      <c r="F748" s="1240"/>
      <c r="G748" s="1240"/>
      <c r="H748" s="1240"/>
      <c r="I748" s="1253"/>
    </row>
    <row r="749" spans="1:11" ht="17.25" thickBot="1" x14ac:dyDescent="0.35">
      <c r="A749" s="1255"/>
      <c r="B749" s="1257"/>
      <c r="C749" s="1257"/>
      <c r="D749" s="60" t="s">
        <v>347</v>
      </c>
      <c r="E749" s="1222" t="s">
        <v>407</v>
      </c>
      <c r="F749" s="1261"/>
      <c r="G749" s="60" t="s">
        <v>408</v>
      </c>
      <c r="H749" s="917" t="s">
        <v>409</v>
      </c>
      <c r="I749" s="61" t="s">
        <v>410</v>
      </c>
    </row>
    <row r="750" spans="1:11" ht="17.25" thickBot="1" x14ac:dyDescent="0.35">
      <c r="A750" s="141"/>
      <c r="B750" s="906"/>
      <c r="C750" s="8"/>
      <c r="D750" s="43"/>
      <c r="E750" s="1212" t="s">
        <v>411</v>
      </c>
      <c r="F750" s="1252"/>
      <c r="G750" s="896"/>
      <c r="H750" s="896"/>
      <c r="I750" s="896"/>
    </row>
    <row r="751" spans="1:11" ht="17.25" thickBot="1" x14ac:dyDescent="0.35">
      <c r="A751" s="141"/>
      <c r="B751" s="906"/>
      <c r="C751" s="8"/>
      <c r="D751" s="7"/>
      <c r="E751" s="1212" t="s">
        <v>411</v>
      </c>
      <c r="F751" s="1252"/>
      <c r="G751" s="19"/>
      <c r="H751" s="19"/>
      <c r="I751" s="19"/>
    </row>
    <row r="752" spans="1:11" ht="17.25" thickBot="1" x14ac:dyDescent="0.35">
      <c r="A752" s="141"/>
      <c r="B752" s="906"/>
      <c r="C752" s="8"/>
      <c r="D752" s="7"/>
      <c r="E752" s="1212" t="s">
        <v>411</v>
      </c>
      <c r="F752" s="1252"/>
      <c r="G752" s="19"/>
      <c r="H752" s="19"/>
      <c r="I752" s="19"/>
    </row>
    <row r="753" spans="1:9" ht="17.25" thickBot="1" x14ac:dyDescent="0.35">
      <c r="A753" s="141"/>
      <c r="B753" s="906"/>
      <c r="C753" s="8"/>
      <c r="D753" s="7"/>
      <c r="E753" s="1212" t="s">
        <v>411</v>
      </c>
      <c r="F753" s="1252"/>
      <c r="G753" s="19"/>
      <c r="H753" s="19"/>
      <c r="I753" s="19"/>
    </row>
    <row r="754" spans="1:9" ht="17.25" thickBot="1" x14ac:dyDescent="0.35">
      <c r="A754" s="141"/>
      <c r="B754" s="906"/>
      <c r="C754" s="8"/>
      <c r="D754" s="7"/>
      <c r="E754" s="1212" t="s">
        <v>411</v>
      </c>
      <c r="F754" s="1252"/>
      <c r="G754" s="19"/>
      <c r="H754" s="19"/>
      <c r="I754" s="19"/>
    </row>
    <row r="755" spans="1:9" ht="17.25" thickBot="1" x14ac:dyDescent="0.35">
      <c r="A755" s="177"/>
      <c r="B755" s="62"/>
      <c r="C755" s="62"/>
      <c r="D755" s="1239" t="s">
        <v>412</v>
      </c>
      <c r="E755" s="1240"/>
      <c r="F755" s="1240"/>
      <c r="G755" s="1240"/>
      <c r="H755" s="1253"/>
      <c r="I755" s="19" t="s">
        <v>413</v>
      </c>
    </row>
    <row r="756" spans="1:9" ht="17.25" thickBot="1" x14ac:dyDescent="0.35">
      <c r="A756" s="1254" t="s">
        <v>403</v>
      </c>
      <c r="B756" s="1256" t="s">
        <v>425</v>
      </c>
      <c r="C756" s="1256" t="s">
        <v>405</v>
      </c>
      <c r="D756" s="1258" t="s">
        <v>414</v>
      </c>
      <c r="E756" s="1259"/>
      <c r="F756" s="1259"/>
      <c r="G756" s="1259"/>
      <c r="H756" s="1259"/>
      <c r="I756" s="1260"/>
    </row>
    <row r="757" spans="1:9" ht="17.25" thickBot="1" x14ac:dyDescent="0.35">
      <c r="A757" s="1255"/>
      <c r="B757" s="1257"/>
      <c r="C757" s="1257"/>
      <c r="D757" s="60" t="s">
        <v>347</v>
      </c>
      <c r="E757" s="60" t="s">
        <v>407</v>
      </c>
      <c r="F757" s="1222" t="s">
        <v>408</v>
      </c>
      <c r="G757" s="1261"/>
      <c r="H757" s="917" t="s">
        <v>409</v>
      </c>
      <c r="I757" s="61" t="s">
        <v>410</v>
      </c>
    </row>
    <row r="758" spans="1:9" ht="17.25" thickBot="1" x14ac:dyDescent="0.35">
      <c r="A758" s="141"/>
      <c r="B758" s="906"/>
      <c r="C758" s="8"/>
      <c r="D758" s="43"/>
      <c r="E758" s="896" t="s">
        <v>411</v>
      </c>
      <c r="F758" s="1212"/>
      <c r="G758" s="1252"/>
      <c r="H758" s="896"/>
      <c r="I758" s="896"/>
    </row>
    <row r="759" spans="1:9" ht="17.25" thickBot="1" x14ac:dyDescent="0.35">
      <c r="A759" s="141"/>
      <c r="B759" s="906"/>
      <c r="C759" s="8"/>
      <c r="D759" s="7"/>
      <c r="E759" s="19" t="s">
        <v>411</v>
      </c>
      <c r="F759" s="1212"/>
      <c r="G759" s="1252"/>
      <c r="H759" s="19"/>
      <c r="I759" s="19"/>
    </row>
    <row r="760" spans="1:9" ht="17.25" thickBot="1" x14ac:dyDescent="0.35">
      <c r="A760" s="141"/>
      <c r="B760" s="906"/>
      <c r="C760" s="8"/>
      <c r="D760" s="7"/>
      <c r="E760" s="19" t="s">
        <v>411</v>
      </c>
      <c r="F760" s="1212"/>
      <c r="G760" s="1252"/>
      <c r="H760" s="19"/>
      <c r="I760" s="19"/>
    </row>
    <row r="761" spans="1:9" ht="17.25" thickBot="1" x14ac:dyDescent="0.35">
      <c r="A761" s="141"/>
      <c r="B761" s="906"/>
      <c r="C761" s="8"/>
      <c r="D761" s="7"/>
      <c r="E761" s="19" t="s">
        <v>411</v>
      </c>
      <c r="F761" s="1212"/>
      <c r="G761" s="1252"/>
      <c r="H761" s="19"/>
      <c r="I761" s="19"/>
    </row>
    <row r="762" spans="1:9" ht="17.25" thickBot="1" x14ac:dyDescent="0.35">
      <c r="A762" s="141"/>
      <c r="B762" s="906"/>
      <c r="C762" s="8"/>
      <c r="D762" s="63"/>
      <c r="E762" s="42" t="s">
        <v>411</v>
      </c>
      <c r="F762" s="1212"/>
      <c r="G762" s="1252"/>
      <c r="H762" s="42"/>
      <c r="I762" s="42"/>
    </row>
    <row r="763" spans="1:9" ht="17.25" thickBot="1" x14ac:dyDescent="0.35">
      <c r="A763" s="177"/>
      <c r="B763" s="62"/>
      <c r="C763" s="62"/>
      <c r="D763" s="1239" t="s">
        <v>412</v>
      </c>
      <c r="E763" s="1240"/>
      <c r="F763" s="1240"/>
      <c r="G763" s="1240"/>
      <c r="H763" s="1253"/>
      <c r="I763" s="896" t="s">
        <v>413</v>
      </c>
    </row>
    <row r="764" spans="1:9" x14ac:dyDescent="0.3">
      <c r="A764" s="543"/>
      <c r="B764" s="544"/>
      <c r="C764" s="544"/>
      <c r="D764" s="544"/>
      <c r="E764" s="544"/>
      <c r="F764" s="544"/>
      <c r="G764" s="544"/>
      <c r="H764" s="544"/>
      <c r="I764" s="544"/>
    </row>
    <row r="765" spans="1:9" ht="17.25" thickBot="1" x14ac:dyDescent="0.35">
      <c r="A765" s="903"/>
    </row>
    <row r="766" spans="1:9" ht="17.25" thickBot="1" x14ac:dyDescent="0.35">
      <c r="A766" s="1254" t="s">
        <v>403</v>
      </c>
      <c r="B766" s="1256" t="s">
        <v>425</v>
      </c>
      <c r="C766" s="1256" t="s">
        <v>405</v>
      </c>
      <c r="D766" s="1258" t="s">
        <v>415</v>
      </c>
      <c r="E766" s="1259"/>
      <c r="F766" s="1259"/>
      <c r="G766" s="1259"/>
      <c r="H766" s="1260"/>
    </row>
    <row r="767" spans="1:9" ht="17.25" thickBot="1" x14ac:dyDescent="0.35">
      <c r="A767" s="1255"/>
      <c r="B767" s="1257"/>
      <c r="C767" s="1257"/>
      <c r="D767" s="60" t="s">
        <v>347</v>
      </c>
      <c r="E767" s="60" t="s">
        <v>407</v>
      </c>
      <c r="F767" s="60" t="s">
        <v>408</v>
      </c>
      <c r="G767" s="917" t="s">
        <v>409</v>
      </c>
      <c r="H767" s="61" t="s">
        <v>410</v>
      </c>
    </row>
    <row r="768" spans="1:9" ht="17.25" thickBot="1" x14ac:dyDescent="0.35">
      <c r="A768" s="141"/>
      <c r="B768" s="906"/>
      <c r="C768" s="8"/>
      <c r="D768" s="43"/>
      <c r="E768" s="896" t="s">
        <v>411</v>
      </c>
      <c r="F768" s="896"/>
      <c r="G768" s="896"/>
      <c r="H768" s="896"/>
    </row>
    <row r="769" spans="1:11" ht="17.25" thickBot="1" x14ac:dyDescent="0.35">
      <c r="A769" s="141"/>
      <c r="B769" s="906"/>
      <c r="C769" s="8"/>
      <c r="D769" s="7"/>
      <c r="E769" s="19" t="s">
        <v>411</v>
      </c>
      <c r="F769" s="19"/>
      <c r="G769" s="19"/>
      <c r="H769" s="19"/>
    </row>
    <row r="770" spans="1:11" ht="17.25" thickBot="1" x14ac:dyDescent="0.35">
      <c r="A770" s="141"/>
      <c r="B770" s="906"/>
      <c r="C770" s="8"/>
      <c r="D770" s="7"/>
      <c r="E770" s="19" t="s">
        <v>411</v>
      </c>
      <c r="F770" s="19"/>
      <c r="G770" s="19"/>
      <c r="H770" s="19"/>
    </row>
    <row r="771" spans="1:11" ht="17.25" thickBot="1" x14ac:dyDescent="0.35">
      <c r="A771" s="141"/>
      <c r="B771" s="906"/>
      <c r="C771" s="8"/>
      <c r="D771" s="7"/>
      <c r="E771" s="19" t="s">
        <v>411</v>
      </c>
      <c r="F771" s="19"/>
      <c r="G771" s="19"/>
      <c r="H771" s="19"/>
    </row>
    <row r="772" spans="1:11" ht="17.25" thickBot="1" x14ac:dyDescent="0.35">
      <c r="A772" s="141"/>
      <c r="B772" s="906"/>
      <c r="C772" s="8"/>
      <c r="D772" s="7"/>
      <c r="E772" s="19" t="s">
        <v>411</v>
      </c>
      <c r="F772" s="19"/>
      <c r="G772" s="19"/>
      <c r="H772" s="42"/>
    </row>
    <row r="773" spans="1:11" ht="17.25" thickBot="1" x14ac:dyDescent="0.35">
      <c r="A773" s="177"/>
      <c r="B773" s="62"/>
      <c r="C773" s="62"/>
      <c r="D773" s="1239" t="s">
        <v>412</v>
      </c>
      <c r="E773" s="1240"/>
      <c r="F773" s="1240"/>
      <c r="G773" s="1241"/>
      <c r="H773" s="896" t="s">
        <v>413</v>
      </c>
    </row>
    <row r="774" spans="1:11" ht="17.25" thickBot="1" x14ac:dyDescent="0.35">
      <c r="A774" s="903"/>
    </row>
    <row r="775" spans="1:11" ht="42" thickBot="1" x14ac:dyDescent="0.35">
      <c r="A775" s="1242" t="s">
        <v>426</v>
      </c>
      <c r="B775" s="1244" t="s">
        <v>425</v>
      </c>
      <c r="C775" s="1244" t="s">
        <v>405</v>
      </c>
      <c r="D775" s="1246" t="s">
        <v>416</v>
      </c>
      <c r="E775" s="1247"/>
      <c r="F775" s="1247"/>
      <c r="G775" s="1247"/>
      <c r="H775" s="1248"/>
      <c r="I775" s="64" t="s">
        <v>417</v>
      </c>
      <c r="J775" s="64" t="s">
        <v>418</v>
      </c>
      <c r="K775" s="64" t="s">
        <v>419</v>
      </c>
    </row>
    <row r="776" spans="1:11" ht="17.25" thickBot="1" x14ac:dyDescent="0.35">
      <c r="A776" s="1243"/>
      <c r="B776" s="1245"/>
      <c r="C776" s="1245"/>
      <c r="D776" s="65" t="s">
        <v>347</v>
      </c>
      <c r="E776" s="65" t="s">
        <v>407</v>
      </c>
      <c r="F776" s="65" t="s">
        <v>408</v>
      </c>
      <c r="G776" s="66" t="s">
        <v>409</v>
      </c>
      <c r="H776" s="67" t="s">
        <v>410</v>
      </c>
      <c r="I776" s="65"/>
      <c r="J776" s="65"/>
      <c r="K776" s="65"/>
    </row>
    <row r="777" spans="1:11" ht="17.25" thickBot="1" x14ac:dyDescent="0.35">
      <c r="A777" s="920"/>
      <c r="B777" s="69"/>
      <c r="C777" s="70"/>
      <c r="D777" s="71"/>
      <c r="E777" s="923" t="s">
        <v>420</v>
      </c>
      <c r="F777" s="923"/>
      <c r="G777" s="923"/>
      <c r="H777" s="923"/>
      <c r="I777" s="72"/>
      <c r="J777" s="72"/>
      <c r="K777" s="72"/>
    </row>
    <row r="778" spans="1:11" ht="17.25" thickBot="1" x14ac:dyDescent="0.35">
      <c r="A778" s="920"/>
      <c r="B778" s="69"/>
      <c r="C778" s="70"/>
      <c r="D778" s="68"/>
      <c r="E778" s="73" t="s">
        <v>420</v>
      </c>
      <c r="F778" s="73"/>
      <c r="G778" s="73"/>
      <c r="H778" s="73"/>
      <c r="I778" s="72"/>
      <c r="J778" s="72"/>
      <c r="K778" s="72"/>
    </row>
    <row r="779" spans="1:11" ht="17.25" thickBot="1" x14ac:dyDescent="0.35">
      <c r="A779" s="920"/>
      <c r="B779" s="69"/>
      <c r="C779" s="70"/>
      <c r="D779" s="68"/>
      <c r="E779" s="73" t="s">
        <v>420</v>
      </c>
      <c r="F779" s="73"/>
      <c r="G779" s="73"/>
      <c r="H779" s="73"/>
      <c r="I779" s="72"/>
      <c r="J779" s="72"/>
      <c r="K779" s="72"/>
    </row>
    <row r="780" spans="1:11" ht="17.25" thickBot="1" x14ac:dyDescent="0.35">
      <c r="A780" s="920"/>
      <c r="B780" s="69"/>
      <c r="C780" s="70"/>
      <c r="D780" s="68"/>
      <c r="E780" s="73" t="s">
        <v>420</v>
      </c>
      <c r="F780" s="73"/>
      <c r="G780" s="73"/>
      <c r="H780" s="73"/>
      <c r="I780" s="72"/>
      <c r="J780" s="72"/>
      <c r="K780" s="72"/>
    </row>
    <row r="781" spans="1:11" ht="17.25" thickBot="1" x14ac:dyDescent="0.35">
      <c r="A781" s="178"/>
      <c r="B781" s="69"/>
      <c r="C781" s="70"/>
      <c r="D781" s="74"/>
      <c r="E781" s="72" t="s">
        <v>420</v>
      </c>
      <c r="F781" s="72"/>
      <c r="G781" s="72"/>
      <c r="H781" s="72"/>
      <c r="I781" s="72"/>
      <c r="J781" s="72"/>
      <c r="K781" s="72"/>
    </row>
    <row r="782" spans="1:11" ht="17.25" thickBot="1" x14ac:dyDescent="0.35">
      <c r="A782" s="179"/>
      <c r="B782" s="75"/>
      <c r="C782" s="75"/>
      <c r="D782" s="1249" t="s">
        <v>412</v>
      </c>
      <c r="E782" s="1250"/>
      <c r="F782" s="1250"/>
      <c r="G782" s="1251"/>
      <c r="H782" s="923" t="s">
        <v>421</v>
      </c>
      <c r="I782" s="73"/>
      <c r="J782" s="73"/>
      <c r="K782" s="73"/>
    </row>
    <row r="783" spans="1:11" ht="17.25" thickBot="1" x14ac:dyDescent="0.35">
      <c r="A783" s="920" t="s">
        <v>422</v>
      </c>
      <c r="B783" s="1224"/>
      <c r="C783" s="1225"/>
      <c r="D783" s="1169" t="s">
        <v>423</v>
      </c>
      <c r="E783" s="1226"/>
      <c r="F783" s="1226"/>
      <c r="G783" s="1227"/>
      <c r="H783" s="1228"/>
      <c r="I783" s="1225"/>
      <c r="J783" s="73" t="s">
        <v>424</v>
      </c>
      <c r="K783" s="580"/>
    </row>
    <row r="785" spans="1:6" ht="20.25" x14ac:dyDescent="0.3">
      <c r="A785" s="128" t="s">
        <v>427</v>
      </c>
    </row>
    <row r="786" spans="1:6" x14ac:dyDescent="0.3">
      <c r="A786" s="903" t="s">
        <v>428</v>
      </c>
    </row>
    <row r="787" spans="1:6" x14ac:dyDescent="0.3">
      <c r="A787" s="903" t="s">
        <v>429</v>
      </c>
    </row>
    <row r="788" spans="1:6" ht="7.5" customHeight="1" x14ac:dyDescent="0.3">
      <c r="A788" s="137"/>
    </row>
    <row r="789" spans="1:6" x14ac:dyDescent="0.3">
      <c r="A789" s="137" t="s">
        <v>430</v>
      </c>
    </row>
    <row r="790" spans="1:6" ht="11.25" customHeight="1" thickBot="1" x14ac:dyDescent="0.35">
      <c r="A790" s="137"/>
    </row>
    <row r="791" spans="1:6" ht="17.25" thickBot="1" x14ac:dyDescent="0.35">
      <c r="A791" s="157" t="s">
        <v>431</v>
      </c>
      <c r="B791" s="38" t="s">
        <v>432</v>
      </c>
      <c r="C791" s="38" t="s">
        <v>318</v>
      </c>
      <c r="D791" s="38" t="s">
        <v>431</v>
      </c>
      <c r="E791" s="38" t="s">
        <v>433</v>
      </c>
      <c r="F791" s="76" t="s">
        <v>318</v>
      </c>
    </row>
    <row r="792" spans="1:6" ht="17.25" thickBot="1" x14ac:dyDescent="0.35">
      <c r="A792" s="131" t="s">
        <v>434</v>
      </c>
      <c r="B792" s="77" t="s">
        <v>435</v>
      </c>
      <c r="C792" s="528" t="s">
        <v>318</v>
      </c>
      <c r="D792" s="131">
        <v>2.1</v>
      </c>
      <c r="E792" s="77" t="s">
        <v>436</v>
      </c>
      <c r="F792" s="528" t="s">
        <v>318</v>
      </c>
    </row>
    <row r="793" spans="1:6" ht="17.25" thickBot="1" x14ac:dyDescent="0.35">
      <c r="A793" s="131" t="s">
        <v>437</v>
      </c>
      <c r="B793" s="77" t="s">
        <v>438</v>
      </c>
      <c r="C793" s="529"/>
      <c r="D793" s="131">
        <v>2.2000000000000002</v>
      </c>
      <c r="E793" s="78" t="s">
        <v>439</v>
      </c>
      <c r="F793" s="532"/>
    </row>
    <row r="794" spans="1:6" ht="17.25" thickBot="1" x14ac:dyDescent="0.35">
      <c r="A794" s="132" t="s">
        <v>440</v>
      </c>
      <c r="B794" s="77" t="s">
        <v>441</v>
      </c>
      <c r="C794" s="528" t="s">
        <v>318</v>
      </c>
      <c r="D794" s="131" t="s">
        <v>442</v>
      </c>
      <c r="E794" s="78" t="s">
        <v>443</v>
      </c>
      <c r="F794" s="532"/>
    </row>
    <row r="795" spans="1:6" ht="27.75" thickBot="1" x14ac:dyDescent="0.35">
      <c r="A795" s="132" t="s">
        <v>444</v>
      </c>
      <c r="B795" s="77" t="s">
        <v>108</v>
      </c>
      <c r="C795" s="528" t="s">
        <v>318</v>
      </c>
      <c r="D795" s="132">
        <v>2.2799999999999998</v>
      </c>
      <c r="E795" s="78" t="s">
        <v>445</v>
      </c>
      <c r="F795" s="532"/>
    </row>
    <row r="796" spans="1:6" ht="17.25" thickBot="1" x14ac:dyDescent="0.35">
      <c r="A796" s="131" t="s">
        <v>446</v>
      </c>
      <c r="B796" s="77" t="s">
        <v>447</v>
      </c>
      <c r="C796" s="528" t="s">
        <v>318</v>
      </c>
      <c r="D796" s="131">
        <v>2.34</v>
      </c>
      <c r="E796" s="77" t="s">
        <v>448</v>
      </c>
      <c r="F796" s="528" t="s">
        <v>318</v>
      </c>
    </row>
    <row r="797" spans="1:6" ht="17.25" thickBot="1" x14ac:dyDescent="0.35">
      <c r="A797" s="132">
        <v>1.72</v>
      </c>
      <c r="B797" s="77" t="s">
        <v>106</v>
      </c>
      <c r="C797" s="528" t="s">
        <v>318</v>
      </c>
      <c r="D797" s="131">
        <v>2.72</v>
      </c>
      <c r="E797" s="78" t="s">
        <v>449</v>
      </c>
      <c r="F797" s="532"/>
    </row>
    <row r="798" spans="1:6" ht="17.25" thickBot="1" x14ac:dyDescent="0.35">
      <c r="A798" s="131">
        <v>1.92</v>
      </c>
      <c r="B798" s="77" t="s">
        <v>450</v>
      </c>
      <c r="C798" s="529"/>
      <c r="D798" s="131">
        <v>2.87</v>
      </c>
      <c r="E798" s="78" t="s">
        <v>451</v>
      </c>
      <c r="F798" s="532"/>
    </row>
    <row r="799" spans="1:6" ht="17.25" thickBot="1" x14ac:dyDescent="0.35">
      <c r="A799" s="131">
        <v>1.96</v>
      </c>
      <c r="B799" s="77" t="s">
        <v>116</v>
      </c>
      <c r="C799" s="528" t="s">
        <v>318</v>
      </c>
      <c r="D799" s="132">
        <v>2.88</v>
      </c>
      <c r="E799" s="77" t="s">
        <v>452</v>
      </c>
      <c r="F799" s="528" t="s">
        <v>318</v>
      </c>
    </row>
    <row r="800" spans="1:6" ht="17.25" thickBot="1" x14ac:dyDescent="0.35">
      <c r="A800" s="131">
        <v>1.1100000000000001</v>
      </c>
      <c r="B800" s="77" t="s">
        <v>114</v>
      </c>
      <c r="C800" s="529"/>
      <c r="D800" s="131">
        <v>2.1040000000000001</v>
      </c>
      <c r="E800" s="78" t="s">
        <v>453</v>
      </c>
      <c r="F800" s="532"/>
    </row>
    <row r="801" spans="1:6" ht="17.25" thickBot="1" x14ac:dyDescent="0.35">
      <c r="A801" s="131">
        <v>1.139</v>
      </c>
      <c r="B801" s="77" t="s">
        <v>454</v>
      </c>
      <c r="C801" s="528" t="s">
        <v>318</v>
      </c>
      <c r="D801" s="132">
        <v>2.1120000000000001</v>
      </c>
      <c r="E801" s="78" t="s">
        <v>455</v>
      </c>
      <c r="F801" s="532"/>
    </row>
    <row r="802" spans="1:6" ht="17.25" thickBot="1" x14ac:dyDescent="0.35">
      <c r="A802" s="133">
        <v>1.147</v>
      </c>
      <c r="B802" s="29" t="s">
        <v>456</v>
      </c>
      <c r="C802" s="528" t="s">
        <v>318</v>
      </c>
      <c r="D802" s="135">
        <v>3.1</v>
      </c>
      <c r="E802" s="29" t="s">
        <v>457</v>
      </c>
      <c r="F802" s="528" t="s">
        <v>318</v>
      </c>
    </row>
    <row r="803" spans="1:6" ht="17.25" thickBot="1" x14ac:dyDescent="0.35">
      <c r="A803" s="133">
        <v>1.1499999999999999</v>
      </c>
      <c r="B803" s="29" t="s">
        <v>458</v>
      </c>
      <c r="C803" s="528" t="s">
        <v>318</v>
      </c>
      <c r="D803" s="135">
        <v>3.2</v>
      </c>
      <c r="E803" s="29" t="s">
        <v>459</v>
      </c>
      <c r="F803" s="531"/>
    </row>
    <row r="804" spans="1:6" ht="17.25" thickBot="1" x14ac:dyDescent="0.35">
      <c r="A804" s="133">
        <v>1.155</v>
      </c>
      <c r="B804" s="29" t="s">
        <v>460</v>
      </c>
      <c r="C804" s="530"/>
      <c r="D804" s="135">
        <v>3.5</v>
      </c>
      <c r="E804" s="29" t="s">
        <v>461</v>
      </c>
      <c r="F804" s="528" t="s">
        <v>318</v>
      </c>
    </row>
    <row r="805" spans="1:6" ht="17.25" thickBot="1" x14ac:dyDescent="0.35">
      <c r="A805" s="133">
        <v>1.163</v>
      </c>
      <c r="B805" s="29" t="s">
        <v>462</v>
      </c>
      <c r="C805" s="528" t="s">
        <v>318</v>
      </c>
      <c r="D805" s="135">
        <v>3.9</v>
      </c>
      <c r="E805" s="650" t="s">
        <v>463</v>
      </c>
      <c r="F805" s="531"/>
    </row>
    <row r="806" spans="1:6" ht="17.25" thickBot="1" x14ac:dyDescent="0.35">
      <c r="A806" s="134">
        <v>1.1779999999999999</v>
      </c>
      <c r="B806" s="29" t="s">
        <v>464</v>
      </c>
      <c r="C806" s="530"/>
      <c r="D806" s="135">
        <v>3.14</v>
      </c>
      <c r="E806" s="650" t="s">
        <v>465</v>
      </c>
      <c r="F806" s="528" t="s">
        <v>318</v>
      </c>
    </row>
    <row r="807" spans="1:6" ht="17.25" thickBot="1" x14ac:dyDescent="0.35">
      <c r="A807" s="133">
        <v>1.1890000000000001</v>
      </c>
      <c r="B807" s="79" t="s">
        <v>466</v>
      </c>
      <c r="C807" s="530"/>
      <c r="D807" s="135">
        <v>3.16</v>
      </c>
      <c r="E807" s="29" t="s">
        <v>467</v>
      </c>
      <c r="F807" s="531"/>
    </row>
    <row r="808" spans="1:6" ht="17.25" thickBot="1" x14ac:dyDescent="0.35">
      <c r="A808" s="133">
        <v>1.1990000000000001</v>
      </c>
      <c r="B808" s="29" t="s">
        <v>468</v>
      </c>
      <c r="C808" s="530"/>
      <c r="D808" s="135">
        <v>4.0999999999999996</v>
      </c>
      <c r="E808" s="29" t="s">
        <v>469</v>
      </c>
      <c r="F808" s="528" t="s">
        <v>318</v>
      </c>
    </row>
    <row r="809" spans="1:6" ht="27.75" thickBot="1" x14ac:dyDescent="0.35">
      <c r="A809" s="133">
        <v>1.2070000000000001</v>
      </c>
      <c r="B809" s="29" t="s">
        <v>470</v>
      </c>
      <c r="C809" s="528" t="s">
        <v>318</v>
      </c>
      <c r="D809" s="135">
        <v>4.3</v>
      </c>
      <c r="E809" s="29" t="s">
        <v>471</v>
      </c>
      <c r="F809" s="533"/>
    </row>
    <row r="810" spans="1:6" ht="27.75" thickBot="1" x14ac:dyDescent="0.35">
      <c r="A810" s="133">
        <v>1.218</v>
      </c>
      <c r="B810" s="29" t="s">
        <v>472</v>
      </c>
      <c r="C810" s="528" t="s">
        <v>318</v>
      </c>
      <c r="D810" s="135">
        <v>4.4000000000000004</v>
      </c>
      <c r="E810" s="29" t="s">
        <v>473</v>
      </c>
      <c r="F810" s="533"/>
    </row>
    <row r="811" spans="1:6" ht="17.25" thickBot="1" x14ac:dyDescent="0.35">
      <c r="A811" s="133">
        <v>1.2270000000000001</v>
      </c>
      <c r="B811" s="29" t="s">
        <v>144</v>
      </c>
      <c r="C811" s="528" t="s">
        <v>318</v>
      </c>
      <c r="D811" s="135">
        <v>5.0999999999999996</v>
      </c>
      <c r="E811" s="29" t="s">
        <v>474</v>
      </c>
      <c r="F811" s="528" t="s">
        <v>318</v>
      </c>
    </row>
    <row r="812" spans="1:6" ht="17.25" thickBot="1" x14ac:dyDescent="0.35">
      <c r="A812" s="133">
        <v>1.244</v>
      </c>
      <c r="B812" s="29" t="s">
        <v>475</v>
      </c>
      <c r="C812" s="531"/>
      <c r="D812" s="135">
        <v>6.1</v>
      </c>
      <c r="E812" s="29" t="s">
        <v>476</v>
      </c>
      <c r="F812" s="528" t="s">
        <v>318</v>
      </c>
    </row>
    <row r="813" spans="1:6" ht="17.25" thickBot="1" x14ac:dyDescent="0.35">
      <c r="A813" s="131">
        <v>1.27</v>
      </c>
      <c r="B813" s="78" t="s">
        <v>477</v>
      </c>
      <c r="C813" s="532"/>
      <c r="D813" s="135"/>
      <c r="E813" s="29"/>
      <c r="F813" s="533"/>
    </row>
    <row r="814" spans="1:6" x14ac:dyDescent="0.3">
      <c r="A814" s="137"/>
    </row>
    <row r="815" spans="1:6" x14ac:dyDescent="0.3">
      <c r="A815" s="903"/>
    </row>
    <row r="816" spans="1:6" x14ac:dyDescent="0.3">
      <c r="A816" s="654" t="s">
        <v>1192</v>
      </c>
    </row>
    <row r="817" spans="1:4" ht="17.25" thickBot="1" x14ac:dyDescent="0.35">
      <c r="A817" s="137"/>
    </row>
    <row r="818" spans="1:4" ht="17.25" thickBot="1" x14ac:dyDescent="0.35">
      <c r="A818" s="157" t="s">
        <v>431</v>
      </c>
      <c r="B818" s="38" t="s">
        <v>432</v>
      </c>
      <c r="C818" s="38" t="s">
        <v>431</v>
      </c>
      <c r="D818" s="38" t="s">
        <v>433</v>
      </c>
    </row>
    <row r="819" spans="1:4" ht="17.25" thickBot="1" x14ac:dyDescent="0.35">
      <c r="A819" s="131"/>
      <c r="B819" s="77"/>
      <c r="C819" s="80"/>
      <c r="D819" s="77"/>
    </row>
    <row r="820" spans="1:4" x14ac:dyDescent="0.3">
      <c r="A820" s="137"/>
    </row>
    <row r="821" spans="1:4" x14ac:dyDescent="0.3">
      <c r="A821" s="654" t="s">
        <v>478</v>
      </c>
    </row>
    <row r="822" spans="1:4" ht="17.25" thickBot="1" x14ac:dyDescent="0.35">
      <c r="A822" s="903"/>
    </row>
    <row r="823" spans="1:4" ht="17.25" thickBot="1" x14ac:dyDescent="0.35">
      <c r="A823" s="157" t="s">
        <v>431</v>
      </c>
      <c r="B823" s="38" t="s">
        <v>432</v>
      </c>
      <c r="C823" s="38" t="s">
        <v>431</v>
      </c>
      <c r="D823" s="38" t="s">
        <v>433</v>
      </c>
    </row>
    <row r="824" spans="1:4" ht="17.25" thickBot="1" x14ac:dyDescent="0.35">
      <c r="A824" s="131"/>
      <c r="B824" s="77"/>
      <c r="C824" s="80"/>
      <c r="D824" s="77"/>
    </row>
    <row r="825" spans="1:4" ht="17.25" thickBot="1" x14ac:dyDescent="0.35">
      <c r="A825" s="131"/>
      <c r="B825" s="77"/>
      <c r="C825" s="80"/>
      <c r="D825" s="77"/>
    </row>
    <row r="826" spans="1:4" x14ac:dyDescent="0.3">
      <c r="A826" s="903" t="s">
        <v>1979</v>
      </c>
    </row>
    <row r="827" spans="1:4" x14ac:dyDescent="0.3">
      <c r="A827" s="903"/>
    </row>
    <row r="828" spans="1:4" x14ac:dyDescent="0.3">
      <c r="A828" s="903"/>
    </row>
    <row r="829" spans="1:4" ht="20.25" x14ac:dyDescent="0.3">
      <c r="A829" s="128" t="s">
        <v>479</v>
      </c>
    </row>
    <row r="830" spans="1:4" ht="18.75" x14ac:dyDescent="0.3">
      <c r="A830" s="138" t="s">
        <v>1950</v>
      </c>
    </row>
    <row r="831" spans="1:4" x14ac:dyDescent="0.3">
      <c r="A831" s="605" t="s">
        <v>57</v>
      </c>
    </row>
    <row r="832" spans="1:4" x14ac:dyDescent="0.3">
      <c r="A832" s="1121"/>
      <c r="B832" s="1121"/>
      <c r="C832" s="1121"/>
      <c r="D832" s="1121"/>
    </row>
    <row r="833" spans="1:4" ht="17.25" thickBot="1" x14ac:dyDescent="0.35">
      <c r="A833" s="547"/>
      <c r="B833" s="918"/>
      <c r="C833" s="916"/>
      <c r="D833" s="916"/>
    </row>
    <row r="834" spans="1:4" ht="17.25" thickBot="1" x14ac:dyDescent="0.35">
      <c r="A834" s="164" t="s">
        <v>480</v>
      </c>
      <c r="B834" s="580"/>
      <c r="C834" s="908" t="s">
        <v>13</v>
      </c>
      <c r="D834" s="908" t="s">
        <v>14</v>
      </c>
    </row>
    <row r="835" spans="1:4" ht="31.5" customHeight="1" thickBot="1" x14ac:dyDescent="0.35">
      <c r="A835" s="1229" t="s">
        <v>481</v>
      </c>
      <c r="B835" s="1230"/>
      <c r="C835" s="534" t="s">
        <v>318</v>
      </c>
      <c r="D835" s="81"/>
    </row>
    <row r="837" spans="1:4" x14ac:dyDescent="0.3">
      <c r="A837" s="605" t="s">
        <v>57</v>
      </c>
    </row>
    <row r="838" spans="1:4" x14ac:dyDescent="0.3">
      <c r="A838" s="1121"/>
      <c r="B838" s="1121"/>
      <c r="C838" s="1121"/>
      <c r="D838" s="1121"/>
    </row>
    <row r="839" spans="1:4" ht="17.25" thickBot="1" x14ac:dyDescent="0.35">
      <c r="A839" s="547"/>
      <c r="B839" s="918"/>
      <c r="C839" s="916"/>
      <c r="D839" s="916"/>
    </row>
    <row r="840" spans="1:4" ht="17.25" thickBot="1" x14ac:dyDescent="0.35">
      <c r="A840" s="164" t="s">
        <v>482</v>
      </c>
      <c r="B840" s="580"/>
      <c r="C840" s="908" t="s">
        <v>13</v>
      </c>
      <c r="D840" s="908" t="s">
        <v>14</v>
      </c>
    </row>
    <row r="841" spans="1:4" ht="40.5" customHeight="1" thickBot="1" x14ac:dyDescent="0.35">
      <c r="A841" s="1229" t="s">
        <v>483</v>
      </c>
      <c r="B841" s="1230"/>
      <c r="C841" s="534" t="s">
        <v>318</v>
      </c>
      <c r="D841" s="81"/>
    </row>
    <row r="842" spans="1:4" x14ac:dyDescent="0.3">
      <c r="A842" s="903"/>
    </row>
    <row r="843" spans="1:4" ht="18.75" x14ac:dyDescent="0.3">
      <c r="A843" s="138" t="s">
        <v>1951</v>
      </c>
    </row>
    <row r="844" spans="1:4" ht="33" customHeight="1" thickBot="1" x14ac:dyDescent="0.35">
      <c r="A844" s="1219" t="s">
        <v>484</v>
      </c>
      <c r="B844" s="1219"/>
      <c r="C844" s="1219"/>
      <c r="D844" s="1219"/>
    </row>
    <row r="845" spans="1:4" ht="17.25" thickBot="1" x14ac:dyDescent="0.35">
      <c r="A845" s="583"/>
      <c r="B845" s="916"/>
      <c r="C845" s="30" t="s">
        <v>13</v>
      </c>
      <c r="D845" s="908" t="s">
        <v>14</v>
      </c>
    </row>
    <row r="846" spans="1:4" ht="32.25" customHeight="1" thickBot="1" x14ac:dyDescent="0.35">
      <c r="A846" s="1229" t="s">
        <v>485</v>
      </c>
      <c r="B846" s="1230"/>
      <c r="C846" s="82"/>
      <c r="D846" s="534" t="s">
        <v>318</v>
      </c>
    </row>
    <row r="847" spans="1:4" ht="26.25" customHeight="1" thickBot="1" x14ac:dyDescent="0.35">
      <c r="A847" s="1229" t="s">
        <v>486</v>
      </c>
      <c r="B847" s="1230"/>
      <c r="C847" s="395"/>
      <c r="D847" s="534" t="s">
        <v>318</v>
      </c>
    </row>
    <row r="848" spans="1:4" ht="38.25" customHeight="1" thickBot="1" x14ac:dyDescent="0.35">
      <c r="A848" s="1229" t="s">
        <v>487</v>
      </c>
      <c r="B848" s="1230"/>
      <c r="C848" s="395"/>
      <c r="D848" s="534" t="s">
        <v>318</v>
      </c>
    </row>
    <row r="849" spans="1:8" x14ac:dyDescent="0.3">
      <c r="A849" s="1220"/>
      <c r="B849" s="1154"/>
      <c r="C849" s="1154"/>
      <c r="D849" s="1154"/>
    </row>
    <row r="850" spans="1:8" ht="17.25" thickBot="1" x14ac:dyDescent="0.35">
      <c r="A850" s="1221"/>
      <c r="B850" s="1133"/>
      <c r="C850" s="1133"/>
      <c r="D850" s="1133"/>
    </row>
    <row r="851" spans="1:8" ht="17.25" thickBot="1" x14ac:dyDescent="0.35">
      <c r="A851" s="913" t="s">
        <v>488</v>
      </c>
      <c r="B851" s="904"/>
      <c r="C851" s="904"/>
      <c r="D851" s="83"/>
    </row>
    <row r="852" spans="1:8" ht="17.25" thickBot="1" x14ac:dyDescent="0.35">
      <c r="A852" s="164"/>
      <c r="B852" s="84"/>
      <c r="C852" s="84"/>
      <c r="D852" s="81"/>
    </row>
    <row r="853" spans="1:8" x14ac:dyDescent="0.3">
      <c r="A853" s="903"/>
    </row>
    <row r="854" spans="1:8" x14ac:dyDescent="0.3">
      <c r="A854" s="903"/>
    </row>
    <row r="855" spans="1:8" ht="18.75" x14ac:dyDescent="0.3">
      <c r="A855" s="138" t="s">
        <v>1952</v>
      </c>
    </row>
    <row r="856" spans="1:8" ht="17.25" thickBot="1" x14ac:dyDescent="0.35">
      <c r="A856" s="396" t="s">
        <v>489</v>
      </c>
      <c r="B856" s="397"/>
      <c r="C856" s="397"/>
      <c r="D856" s="397"/>
    </row>
    <row r="857" spans="1:8" ht="17.25" thickBot="1" x14ac:dyDescent="0.35">
      <c r="A857" s="161"/>
      <c r="B857" s="916"/>
      <c r="C857" s="1222" t="s">
        <v>57</v>
      </c>
      <c r="D857" s="1223"/>
    </row>
    <row r="858" spans="1:8" ht="17.25" thickBot="1" x14ac:dyDescent="0.35">
      <c r="A858" s="161"/>
      <c r="B858" s="916"/>
      <c r="C858" s="566" t="s">
        <v>13</v>
      </c>
      <c r="D858" s="16" t="s">
        <v>14</v>
      </c>
    </row>
    <row r="859" spans="1:8" ht="30" customHeight="1" thickBot="1" x14ac:dyDescent="0.35">
      <c r="A859" s="914" t="s">
        <v>490</v>
      </c>
      <c r="B859" s="915"/>
      <c r="C859" s="534" t="s">
        <v>318</v>
      </c>
      <c r="D859" s="534"/>
    </row>
    <row r="860" spans="1:8" ht="15.75" customHeight="1" thickBot="1" x14ac:dyDescent="0.35">
      <c r="A860" s="914" t="s">
        <v>491</v>
      </c>
      <c r="B860" s="919"/>
      <c r="C860" s="606"/>
      <c r="D860" s="534" t="s">
        <v>318</v>
      </c>
    </row>
    <row r="861" spans="1:8" ht="15.75" customHeight="1" thickBot="1" x14ac:dyDescent="0.35">
      <c r="A861" s="607" t="s">
        <v>492</v>
      </c>
      <c r="B861" s="608"/>
      <c r="C861" s="534"/>
      <c r="D861" s="534" t="s">
        <v>318</v>
      </c>
    </row>
    <row r="862" spans="1:8" ht="17.25" thickBot="1" x14ac:dyDescent="0.35">
      <c r="A862" s="609" t="s">
        <v>493</v>
      </c>
      <c r="B862" s="927"/>
      <c r="C862" s="610"/>
      <c r="D862" s="534" t="s">
        <v>318</v>
      </c>
      <c r="G862" s="611" t="s">
        <v>84</v>
      </c>
      <c r="H862" s="612"/>
    </row>
    <row r="863" spans="1:8" ht="30" customHeight="1" x14ac:dyDescent="0.3">
      <c r="A863" s="539"/>
      <c r="G863" s="611"/>
      <c r="H863" s="612"/>
    </row>
    <row r="864" spans="1:8" ht="17.25" thickBot="1" x14ac:dyDescent="0.35">
      <c r="A864" s="1207" t="s">
        <v>494</v>
      </c>
      <c r="B864" s="1208"/>
      <c r="C864" s="398"/>
      <c r="D864" s="398"/>
      <c r="E864" s="398"/>
      <c r="F864" s="398"/>
      <c r="G864" s="398"/>
      <c r="H864" s="612"/>
    </row>
    <row r="865" spans="1:6" ht="33" customHeight="1" x14ac:dyDescent="0.3">
      <c r="A865" s="1219" t="s">
        <v>495</v>
      </c>
      <c r="B865" s="1219"/>
      <c r="C865" s="1219"/>
      <c r="D865" s="1219"/>
      <c r="E865" s="1219"/>
    </row>
    <row r="866" spans="1:6" ht="17.25" thickBot="1" x14ac:dyDescent="0.35">
      <c r="A866" s="1133"/>
      <c r="B866" s="1133"/>
      <c r="C866" s="1133"/>
      <c r="D866" s="1133"/>
      <c r="E866" s="922"/>
    </row>
    <row r="867" spans="1:6" ht="33" customHeight="1" thickBot="1" x14ac:dyDescent="0.35">
      <c r="A867" s="1210" t="s">
        <v>496</v>
      </c>
      <c r="B867" s="1027"/>
      <c r="C867" s="1027"/>
      <c r="D867" s="1232"/>
      <c r="E867" s="922"/>
    </row>
    <row r="868" spans="1:6" ht="17.25" thickBot="1" x14ac:dyDescent="0.35">
      <c r="A868" s="167" t="s">
        <v>13</v>
      </c>
      <c r="B868" s="85"/>
      <c r="C868" s="928" t="s">
        <v>14</v>
      </c>
      <c r="D868" s="535" t="s">
        <v>318</v>
      </c>
      <c r="E868" s="922"/>
    </row>
    <row r="869" spans="1:6" ht="18.75" customHeight="1" thickBot="1" x14ac:dyDescent="0.35">
      <c r="A869" s="1233" t="s">
        <v>2034</v>
      </c>
      <c r="B869" s="1234"/>
      <c r="C869" s="1234"/>
      <c r="D869" s="1235"/>
      <c r="E869" s="922"/>
    </row>
    <row r="870" spans="1:6" ht="17.25" thickBot="1" x14ac:dyDescent="0.35">
      <c r="A870" s="1233" t="s">
        <v>2216</v>
      </c>
      <c r="B870" s="1234"/>
      <c r="C870" s="1234"/>
      <c r="D870" s="1235"/>
      <c r="E870" s="922"/>
    </row>
    <row r="871" spans="1:6" ht="17.25" thickBot="1" x14ac:dyDescent="0.35">
      <c r="A871" s="1233" t="s">
        <v>2217</v>
      </c>
      <c r="B871" s="1234"/>
      <c r="C871" s="1234"/>
      <c r="D871" s="1235"/>
      <c r="E871" s="922"/>
    </row>
    <row r="872" spans="1:6" ht="17.25" thickBot="1" x14ac:dyDescent="0.35">
      <c r="A872" s="1233" t="s">
        <v>2215</v>
      </c>
      <c r="B872" s="1234"/>
      <c r="C872" s="1234"/>
      <c r="D872" s="1235"/>
      <c r="E872" s="922"/>
    </row>
    <row r="873" spans="1:6" x14ac:dyDescent="0.3">
      <c r="A873" s="543"/>
      <c r="B873" s="544"/>
      <c r="C873" s="544"/>
      <c r="D873" s="544"/>
      <c r="E873" s="544"/>
    </row>
    <row r="874" spans="1:6" ht="19.5" thickBot="1" x14ac:dyDescent="0.35">
      <c r="A874" s="138" t="s">
        <v>1953</v>
      </c>
    </row>
    <row r="875" spans="1:6" ht="17.25" thickBot="1" x14ac:dyDescent="0.35">
      <c r="A875" s="385"/>
      <c r="B875" s="385"/>
      <c r="C875" s="908" t="s">
        <v>13</v>
      </c>
      <c r="D875" s="907" t="s">
        <v>14</v>
      </c>
      <c r="E875" s="1231"/>
      <c r="F875" s="1019"/>
    </row>
    <row r="876" spans="1:6" ht="33" customHeight="1" thickBot="1" x14ac:dyDescent="0.35">
      <c r="A876" s="914" t="s">
        <v>497</v>
      </c>
      <c r="B876" s="915"/>
      <c r="C876" s="535" t="s">
        <v>318</v>
      </c>
      <c r="D876" s="204"/>
      <c r="E876" s="1231"/>
      <c r="F876" s="1019"/>
    </row>
    <row r="877" spans="1:6" ht="17.25" thickBot="1" x14ac:dyDescent="0.35">
      <c r="A877" s="204" t="s">
        <v>498</v>
      </c>
      <c r="B877" s="197"/>
      <c r="C877" s="535" t="s">
        <v>318</v>
      </c>
      <c r="D877" s="204"/>
      <c r="E877" s="1231"/>
      <c r="F877" s="1019"/>
    </row>
    <row r="878" spans="1:6" ht="17.25" thickBot="1" x14ac:dyDescent="0.35">
      <c r="A878" s="204" t="s">
        <v>499</v>
      </c>
      <c r="B878" s="197"/>
      <c r="C878" s="535" t="s">
        <v>318</v>
      </c>
      <c r="D878" s="204"/>
      <c r="E878" s="1231"/>
      <c r="F878" s="1019"/>
    </row>
    <row r="879" spans="1:6" ht="17.25" thickBot="1" x14ac:dyDescent="0.35">
      <c r="A879" s="204" t="s">
        <v>500</v>
      </c>
      <c r="B879" s="197"/>
      <c r="C879" s="535" t="s">
        <v>318</v>
      </c>
      <c r="D879" s="204"/>
      <c r="E879" s="1231"/>
      <c r="F879" s="1019"/>
    </row>
    <row r="880" spans="1:6" x14ac:dyDescent="0.3">
      <c r="A880" s="903"/>
    </row>
    <row r="881" spans="1:7" ht="17.25" thickBot="1" x14ac:dyDescent="0.35">
      <c r="A881" s="903"/>
    </row>
    <row r="882" spans="1:7" ht="17.25" thickBot="1" x14ac:dyDescent="0.35">
      <c r="A882" s="1236" t="s">
        <v>501</v>
      </c>
      <c r="B882" s="1237"/>
      <c r="C882" s="1237"/>
      <c r="D882" s="1238"/>
      <c r="E882" s="1177"/>
      <c r="F882" s="1121"/>
      <c r="G882" s="897"/>
    </row>
    <row r="883" spans="1:7" ht="17.25" thickBot="1" x14ac:dyDescent="0.35">
      <c r="A883" s="1216"/>
      <c r="B883" s="1217"/>
      <c r="C883" s="1217"/>
      <c r="D883" s="1218"/>
      <c r="E883" s="1177"/>
      <c r="F883" s="1121"/>
      <c r="G883" s="897"/>
    </row>
    <row r="884" spans="1:7" x14ac:dyDescent="0.3">
      <c r="A884" s="470"/>
    </row>
    <row r="885" spans="1:7" ht="18.75" x14ac:dyDescent="0.3">
      <c r="A885" s="138" t="s">
        <v>1954</v>
      </c>
    </row>
    <row r="886" spans="1:7" x14ac:dyDescent="0.3">
      <c r="A886" s="470"/>
    </row>
    <row r="887" spans="1:7" ht="17.25" thickBot="1" x14ac:dyDescent="0.35">
      <c r="A887" s="1207" t="s">
        <v>494</v>
      </c>
      <c r="B887" s="1208"/>
      <c r="C887" s="1208"/>
      <c r="D887" s="1209"/>
    </row>
    <row r="888" spans="1:7" ht="75" customHeight="1" thickBot="1" x14ac:dyDescent="0.35">
      <c r="A888" s="1210" t="s">
        <v>502</v>
      </c>
      <c r="B888" s="1027"/>
      <c r="C888" s="1027"/>
      <c r="D888" s="1211"/>
    </row>
    <row r="889" spans="1:7" ht="17.25" thickBot="1" x14ac:dyDescent="0.35">
      <c r="A889" s="614" t="s">
        <v>57</v>
      </c>
      <c r="B889" s="615" t="s">
        <v>36</v>
      </c>
      <c r="C889" s="615" t="s">
        <v>14</v>
      </c>
      <c r="D889" s="616" t="s">
        <v>503</v>
      </c>
    </row>
    <row r="890" spans="1:7" ht="17.25" thickBot="1" x14ac:dyDescent="0.35">
      <c r="A890" s="617" t="s">
        <v>504</v>
      </c>
      <c r="B890" s="535" t="s">
        <v>318</v>
      </c>
      <c r="C890" s="478"/>
      <c r="D890" s="618"/>
    </row>
    <row r="891" spans="1:7" ht="17.25" thickBot="1" x14ac:dyDescent="0.35">
      <c r="A891" s="617" t="s">
        <v>505</v>
      </c>
      <c r="B891" s="535" t="s">
        <v>318</v>
      </c>
      <c r="C891" s="384"/>
      <c r="D891" s="618"/>
    </row>
    <row r="892" spans="1:7" ht="17.25" thickBot="1" x14ac:dyDescent="0.35">
      <c r="A892" s="617" t="s">
        <v>506</v>
      </c>
      <c r="B892" s="535" t="s">
        <v>318</v>
      </c>
      <c r="C892" s="384"/>
      <c r="D892" s="618"/>
    </row>
    <row r="893" spans="1:7" ht="17.25" thickBot="1" x14ac:dyDescent="0.35">
      <c r="A893" s="617" t="s">
        <v>507</v>
      </c>
      <c r="B893" s="535" t="s">
        <v>318</v>
      </c>
      <c r="C893" s="384"/>
      <c r="D893" s="478"/>
    </row>
    <row r="894" spans="1:7" ht="17.25" thickBot="1" x14ac:dyDescent="0.35">
      <c r="A894" s="617" t="s">
        <v>508</v>
      </c>
      <c r="B894" s="535" t="s">
        <v>318</v>
      </c>
      <c r="C894" s="384"/>
      <c r="D894" s="384"/>
    </row>
    <row r="895" spans="1:7" x14ac:dyDescent="0.3">
      <c r="A895" s="470"/>
    </row>
    <row r="896" spans="1:7" x14ac:dyDescent="0.3">
      <c r="A896" s="470"/>
    </row>
    <row r="897" spans="1:4" ht="18.75" x14ac:dyDescent="0.3">
      <c r="A897" s="536" t="s">
        <v>1955</v>
      </c>
    </row>
    <row r="898" spans="1:4" ht="17.25" thickBot="1" x14ac:dyDescent="0.35">
      <c r="A898" s="1207" t="s">
        <v>509</v>
      </c>
      <c r="B898" s="1208"/>
      <c r="C898" s="1208"/>
      <c r="D898" s="1209"/>
    </row>
    <row r="899" spans="1:4" ht="60" customHeight="1" thickBot="1" x14ac:dyDescent="0.35">
      <c r="A899" s="1210" t="s">
        <v>510</v>
      </c>
      <c r="B899" s="1027"/>
      <c r="C899" s="1027"/>
      <c r="D899" s="1211"/>
    </row>
    <row r="900" spans="1:4" ht="17.25" thickBot="1" x14ac:dyDescent="0.35">
      <c r="A900" s="614" t="s">
        <v>57</v>
      </c>
      <c r="B900" s="619" t="s">
        <v>36</v>
      </c>
      <c r="C900" s="615" t="s">
        <v>14</v>
      </c>
      <c r="D900" s="620" t="s">
        <v>503</v>
      </c>
    </row>
    <row r="901" spans="1:4" ht="48.75" customHeight="1" thickBot="1" x14ac:dyDescent="0.35">
      <c r="A901" s="617" t="s">
        <v>511</v>
      </c>
      <c r="B901" s="535" t="s">
        <v>318</v>
      </c>
      <c r="C901" s="478"/>
      <c r="D901" s="384"/>
    </row>
    <row r="902" spans="1:4" x14ac:dyDescent="0.3">
      <c r="A902" s="470"/>
    </row>
    <row r="903" spans="1:4" x14ac:dyDescent="0.3">
      <c r="A903" s="470"/>
    </row>
    <row r="904" spans="1:4" ht="18.75" x14ac:dyDescent="0.3">
      <c r="A904" s="138" t="s">
        <v>1956</v>
      </c>
    </row>
    <row r="905" spans="1:4" x14ac:dyDescent="0.3">
      <c r="A905" s="470"/>
    </row>
    <row r="906" spans="1:4" ht="17.25" thickBot="1" x14ac:dyDescent="0.35">
      <c r="A906" s="1207" t="s">
        <v>512</v>
      </c>
      <c r="B906" s="1208"/>
      <c r="C906" s="1208"/>
      <c r="D906" s="1209"/>
    </row>
    <row r="907" spans="1:4" ht="45" customHeight="1" thickBot="1" x14ac:dyDescent="0.35">
      <c r="A907" s="1210" t="s">
        <v>513</v>
      </c>
      <c r="B907" s="1027"/>
      <c r="C907" s="1027"/>
      <c r="D907" s="1211"/>
    </row>
    <row r="908" spans="1:4" ht="17.25" thickBot="1" x14ac:dyDescent="0.35">
      <c r="A908" s="614" t="s">
        <v>57</v>
      </c>
      <c r="B908" s="615" t="s">
        <v>36</v>
      </c>
      <c r="C908" s="615" t="s">
        <v>14</v>
      </c>
      <c r="D908" s="621" t="s">
        <v>37</v>
      </c>
    </row>
    <row r="909" spans="1:4" ht="17.25" thickBot="1" x14ac:dyDescent="0.35">
      <c r="A909" s="622" t="s">
        <v>514</v>
      </c>
      <c r="B909" s="535" t="s">
        <v>318</v>
      </c>
      <c r="C909" s="623"/>
      <c r="D909" s="624"/>
    </row>
    <row r="910" spans="1:4" ht="17.25" thickBot="1" x14ac:dyDescent="0.35">
      <c r="A910" s="622" t="s">
        <v>515</v>
      </c>
      <c r="B910" s="535" t="s">
        <v>318</v>
      </c>
      <c r="C910" s="576"/>
      <c r="D910" s="624"/>
    </row>
    <row r="911" spans="1:4" ht="17.25" thickBot="1" x14ac:dyDescent="0.35">
      <c r="A911" s="622" t="s">
        <v>516</v>
      </c>
      <c r="B911" s="535" t="s">
        <v>318</v>
      </c>
      <c r="C911" s="576"/>
      <c r="D911" s="624"/>
    </row>
    <row r="912" spans="1:4" ht="17.25" thickBot="1" x14ac:dyDescent="0.35">
      <c r="A912" s="622" t="s">
        <v>517</v>
      </c>
      <c r="B912" s="535" t="s">
        <v>318</v>
      </c>
      <c r="C912" s="576"/>
      <c r="D912" s="624"/>
    </row>
    <row r="913" spans="1:4" ht="17.25" thickBot="1" x14ac:dyDescent="0.35">
      <c r="A913" s="622" t="s">
        <v>518</v>
      </c>
      <c r="B913" s="535" t="s">
        <v>318</v>
      </c>
      <c r="C913" s="576"/>
      <c r="D913" s="624"/>
    </row>
    <row r="914" spans="1:4" ht="17.25" thickBot="1" x14ac:dyDescent="0.35">
      <c r="A914" s="622" t="s">
        <v>519</v>
      </c>
      <c r="B914" s="535" t="s">
        <v>318</v>
      </c>
      <c r="C914" s="576"/>
      <c r="D914" s="624"/>
    </row>
    <row r="915" spans="1:4" ht="17.25" thickBot="1" x14ac:dyDescent="0.35">
      <c r="A915" s="622" t="s">
        <v>457</v>
      </c>
      <c r="B915" s="535" t="s">
        <v>318</v>
      </c>
      <c r="C915" s="576"/>
      <c r="D915" s="469"/>
    </row>
    <row r="916" spans="1:4" ht="17.25" thickBot="1" x14ac:dyDescent="0.35">
      <c r="A916" s="622" t="s">
        <v>520</v>
      </c>
      <c r="B916" s="535" t="s">
        <v>318</v>
      </c>
      <c r="C916" s="576"/>
      <c r="D916" s="570"/>
    </row>
    <row r="917" spans="1:4" x14ac:dyDescent="0.3">
      <c r="A917" s="470"/>
    </row>
    <row r="918" spans="1:4" ht="18.75" x14ac:dyDescent="0.3">
      <c r="A918" s="138" t="s">
        <v>1957</v>
      </c>
    </row>
    <row r="919" spans="1:4" x14ac:dyDescent="0.3">
      <c r="A919" s="470"/>
    </row>
    <row r="920" spans="1:4" x14ac:dyDescent="0.3">
      <c r="A920" s="470"/>
    </row>
    <row r="921" spans="1:4" ht="17.25" thickBot="1" x14ac:dyDescent="0.35">
      <c r="A921" s="1207" t="s">
        <v>521</v>
      </c>
      <c r="B921" s="1208"/>
      <c r="C921" s="1208"/>
      <c r="D921" s="1209"/>
    </row>
    <row r="922" spans="1:4" ht="17.25" thickBot="1" x14ac:dyDescent="0.35">
      <c r="A922" s="164" t="s">
        <v>522</v>
      </c>
      <c r="B922" s="475"/>
      <c r="C922" s="475"/>
      <c r="D922" s="621"/>
    </row>
    <row r="923" spans="1:4" ht="17.25" thickBot="1" x14ac:dyDescent="0.35">
      <c r="A923" s="614" t="s">
        <v>57</v>
      </c>
      <c r="B923" s="625" t="s">
        <v>36</v>
      </c>
      <c r="C923" s="625" t="s">
        <v>14</v>
      </c>
      <c r="D923" s="624" t="s">
        <v>37</v>
      </c>
    </row>
    <row r="924" spans="1:4" ht="33.75" thickBot="1" x14ac:dyDescent="0.35">
      <c r="A924" s="789" t="s">
        <v>523</v>
      </c>
      <c r="B924" s="626" t="s">
        <v>318</v>
      </c>
      <c r="C924" s="623"/>
      <c r="D924" s="624"/>
    </row>
    <row r="925" spans="1:4" ht="17.25" thickBot="1" x14ac:dyDescent="0.35">
      <c r="A925" s="1212" t="s">
        <v>524</v>
      </c>
      <c r="B925" s="1012"/>
      <c r="C925" s="1012"/>
      <c r="D925" s="469"/>
    </row>
    <row r="926" spans="1:4" ht="17.25" thickBot="1" x14ac:dyDescent="0.35">
      <c r="A926" s="614" t="s">
        <v>525</v>
      </c>
      <c r="B926" s="576" t="s">
        <v>526</v>
      </c>
      <c r="C926" s="1205" t="s">
        <v>527</v>
      </c>
      <c r="D926" s="1206"/>
    </row>
    <row r="927" spans="1:4" ht="66.75" thickBot="1" x14ac:dyDescent="0.35">
      <c r="A927" s="864" t="s">
        <v>2225</v>
      </c>
      <c r="B927" s="865" t="s">
        <v>2223</v>
      </c>
      <c r="C927" s="1213" t="s">
        <v>2224</v>
      </c>
      <c r="D927" s="1214"/>
    </row>
    <row r="928" spans="1:4" ht="17.25" thickBot="1" x14ac:dyDescent="0.35">
      <c r="A928" s="655"/>
      <c r="B928" s="576"/>
      <c r="C928" s="1205"/>
      <c r="D928" s="1206"/>
    </row>
    <row r="929" spans="1:6" x14ac:dyDescent="0.3">
      <c r="A929" s="152"/>
    </row>
    <row r="930" spans="1:6" x14ac:dyDescent="0.3">
      <c r="A930" s="470"/>
    </row>
    <row r="931" spans="1:6" x14ac:dyDescent="0.3">
      <c r="A931" s="470"/>
    </row>
    <row r="932" spans="1:6" ht="23.25" x14ac:dyDescent="0.35">
      <c r="A932" s="130" t="s">
        <v>528</v>
      </c>
    </row>
    <row r="933" spans="1:6" x14ac:dyDescent="0.3">
      <c r="A933" s="470"/>
    </row>
    <row r="934" spans="1:6" ht="17.25" thickBot="1" x14ac:dyDescent="0.35">
      <c r="A934" s="470"/>
    </row>
    <row r="935" spans="1:6" ht="16.5" customHeight="1" x14ac:dyDescent="0.3">
      <c r="A935" s="1062" t="s">
        <v>16</v>
      </c>
      <c r="B935" s="1063"/>
      <c r="C935" s="1068" t="s">
        <v>17</v>
      </c>
      <c r="D935" s="1062" t="s">
        <v>18</v>
      </c>
      <c r="E935" s="1064"/>
    </row>
    <row r="936" spans="1:6" ht="17.25" thickBot="1" x14ac:dyDescent="0.35">
      <c r="A936" s="386"/>
      <c r="B936" s="387"/>
      <c r="C936" s="1069"/>
      <c r="D936" s="1065" t="s">
        <v>260</v>
      </c>
      <c r="E936" s="1067"/>
    </row>
    <row r="937" spans="1:6" x14ac:dyDescent="0.3">
      <c r="A937" s="1074">
        <v>6</v>
      </c>
      <c r="B937" s="1072">
        <v>52</v>
      </c>
      <c r="C937" s="1072" t="s">
        <v>20</v>
      </c>
      <c r="D937" s="21" t="s">
        <v>21</v>
      </c>
      <c r="E937" s="1203"/>
    </row>
    <row r="938" spans="1:6" ht="17.25" thickBot="1" x14ac:dyDescent="0.35">
      <c r="A938" s="1075"/>
      <c r="B938" s="1073"/>
      <c r="C938" s="1073"/>
      <c r="D938" s="23" t="s">
        <v>22</v>
      </c>
      <c r="E938" s="1204"/>
    </row>
    <row r="939" spans="1:6" x14ac:dyDescent="0.3">
      <c r="A939" s="543"/>
      <c r="B939" s="544"/>
      <c r="C939" s="544"/>
      <c r="D939" s="544"/>
      <c r="E939" s="544"/>
      <c r="F939" s="544"/>
    </row>
    <row r="940" spans="1:6" x14ac:dyDescent="0.3">
      <c r="A940" s="470"/>
    </row>
    <row r="941" spans="1:6" ht="50.25" customHeight="1" x14ac:dyDescent="0.3">
      <c r="A941" s="1030" t="s">
        <v>529</v>
      </c>
      <c r="B941" s="1030"/>
      <c r="C941" s="1030"/>
      <c r="D941" s="1030"/>
    </row>
    <row r="942" spans="1:6" x14ac:dyDescent="0.3">
      <c r="A942" s="1030" t="s">
        <v>1958</v>
      </c>
      <c r="B942" s="1030"/>
      <c r="C942" s="1030"/>
      <c r="D942" s="1030"/>
    </row>
    <row r="943" spans="1:6" x14ac:dyDescent="0.3">
      <c r="A943" s="1030" t="s">
        <v>1959</v>
      </c>
      <c r="B943" s="1030"/>
      <c r="C943" s="1030"/>
      <c r="D943" s="1030"/>
    </row>
    <row r="944" spans="1:6" ht="40.5" customHeight="1" x14ac:dyDescent="0.3">
      <c r="A944" s="1030" t="s">
        <v>1960</v>
      </c>
      <c r="B944" s="1030"/>
      <c r="C944" s="1030"/>
      <c r="D944" s="1030"/>
    </row>
    <row r="945" spans="1:7" ht="45.75" customHeight="1" x14ac:dyDescent="0.3">
      <c r="A945" s="1030" t="s">
        <v>1961</v>
      </c>
      <c r="B945" s="1030"/>
      <c r="C945" s="1030"/>
      <c r="D945" s="1030"/>
    </row>
    <row r="946" spans="1:7" ht="33.75" customHeight="1" x14ac:dyDescent="0.3">
      <c r="A946" s="1030" t="s">
        <v>1962</v>
      </c>
      <c r="B946" s="1030"/>
      <c r="C946" s="1030"/>
      <c r="D946" s="1030"/>
    </row>
    <row r="947" spans="1:7" ht="62.25" customHeight="1" x14ac:dyDescent="0.3">
      <c r="A947" s="142"/>
    </row>
    <row r="948" spans="1:7" ht="18.75" x14ac:dyDescent="0.3">
      <c r="A948" s="1202" t="s">
        <v>530</v>
      </c>
      <c r="B948" s="1202"/>
      <c r="C948" s="1202"/>
      <c r="D948" s="1202"/>
      <c r="E948" s="1202"/>
    </row>
    <row r="949" spans="1:7" x14ac:dyDescent="0.3">
      <c r="A949" s="142"/>
      <c r="B949" s="1111" t="s">
        <v>2203</v>
      </c>
      <c r="C949" s="1111"/>
      <c r="D949" s="491"/>
      <c r="E949" s="491"/>
    </row>
    <row r="950" spans="1:7" x14ac:dyDescent="0.3">
      <c r="A950" s="87" t="s">
        <v>531</v>
      </c>
      <c r="B950" s="542"/>
      <c r="C950" s="542"/>
      <c r="D950" s="542"/>
      <c r="E950" s="491"/>
    </row>
    <row r="951" spans="1:7" x14ac:dyDescent="0.3">
      <c r="A951" s="497" t="s">
        <v>1963</v>
      </c>
      <c r="B951" s="542"/>
      <c r="C951" s="542"/>
      <c r="D951" s="542"/>
      <c r="E951" s="491"/>
    </row>
    <row r="952" spans="1:7" ht="17.25" thickBot="1" x14ac:dyDescent="0.35">
      <c r="A952" s="142"/>
    </row>
    <row r="953" spans="1:7" ht="17.25" thickBot="1" x14ac:dyDescent="0.35">
      <c r="A953" s="690" t="s">
        <v>532</v>
      </c>
      <c r="B953" s="627"/>
      <c r="C953" s="1031" t="s">
        <v>533</v>
      </c>
      <c r="D953" s="1032"/>
      <c r="E953" s="88"/>
    </row>
    <row r="954" spans="1:7" ht="17.25" thickBot="1" x14ac:dyDescent="0.35">
      <c r="A954" s="140" t="s">
        <v>534</v>
      </c>
      <c r="B954" s="473" t="s">
        <v>175</v>
      </c>
      <c r="C954" s="474" t="s">
        <v>535</v>
      </c>
      <c r="D954" s="474" t="s">
        <v>536</v>
      </c>
      <c r="E954" s="86" t="s">
        <v>537</v>
      </c>
    </row>
    <row r="955" spans="1:7" ht="17.25" thickBot="1" x14ac:dyDescent="0.35">
      <c r="A955" s="180" t="s">
        <v>538</v>
      </c>
      <c r="B955" s="463" t="s">
        <v>1049</v>
      </c>
      <c r="C955" s="239">
        <v>35257525.334150001</v>
      </c>
      <c r="D955" s="973">
        <v>19781948.256000001</v>
      </c>
      <c r="E955" s="975">
        <v>1.7823080354815988</v>
      </c>
      <c r="F955" s="801"/>
      <c r="G955" s="801"/>
    </row>
    <row r="956" spans="1:7" ht="17.25" thickBot="1" x14ac:dyDescent="0.35">
      <c r="A956" s="470"/>
      <c r="F956" s="801"/>
      <c r="G956" s="801"/>
    </row>
    <row r="957" spans="1:7" ht="17.25" thickBot="1" x14ac:dyDescent="0.35">
      <c r="A957" s="1215" t="s">
        <v>539</v>
      </c>
      <c r="B957" s="1215"/>
      <c r="C957" s="1107" t="s">
        <v>533</v>
      </c>
      <c r="D957" s="1108"/>
      <c r="E957" s="490" t="s">
        <v>537</v>
      </c>
      <c r="F957" s="801"/>
      <c r="G957" s="801"/>
    </row>
    <row r="958" spans="1:7" ht="17.25" thickBot="1" x14ac:dyDescent="0.35">
      <c r="A958" s="181" t="s">
        <v>540</v>
      </c>
      <c r="B958" s="486" t="s">
        <v>541</v>
      </c>
      <c r="C958" s="90" t="s">
        <v>535</v>
      </c>
      <c r="D958" s="90" t="s">
        <v>536</v>
      </c>
      <c r="E958" s="91"/>
      <c r="F958" s="801"/>
      <c r="G958" s="801"/>
    </row>
    <row r="959" spans="1:7" ht="17.25" thickBot="1" x14ac:dyDescent="0.35">
      <c r="A959" s="579"/>
      <c r="B959" s="580"/>
      <c r="C959" s="460">
        <v>0</v>
      </c>
      <c r="D959" s="460">
        <v>0</v>
      </c>
      <c r="E959" s="92"/>
      <c r="F959" s="801"/>
    </row>
    <row r="960" spans="1:7" ht="17.25" thickBot="1" x14ac:dyDescent="0.35">
      <c r="A960" s="579"/>
      <c r="B960" s="73"/>
      <c r="C960" s="460">
        <v>0</v>
      </c>
      <c r="D960" s="460">
        <v>0</v>
      </c>
      <c r="E960" s="92"/>
      <c r="F960" s="801"/>
    </row>
    <row r="961" spans="1:7" ht="17.25" thickBot="1" x14ac:dyDescent="0.35"/>
    <row r="962" spans="1:7" ht="17.25" thickBot="1" x14ac:dyDescent="0.35">
      <c r="A962" s="1105" t="s">
        <v>542</v>
      </c>
      <c r="B962" s="1106"/>
      <c r="C962" s="1107" t="s">
        <v>533</v>
      </c>
      <c r="D962" s="1108"/>
      <c r="E962" s="490" t="s">
        <v>537</v>
      </c>
      <c r="G962" s="952"/>
    </row>
    <row r="963" spans="1:7" ht="17.25" thickBot="1" x14ac:dyDescent="0.35">
      <c r="A963" s="181" t="s">
        <v>540</v>
      </c>
      <c r="B963" s="486" t="s">
        <v>541</v>
      </c>
      <c r="C963" s="90" t="s">
        <v>535</v>
      </c>
      <c r="D963" s="90" t="s">
        <v>536</v>
      </c>
      <c r="E963" s="91"/>
    </row>
    <row r="964" spans="1:7" ht="17.25" thickBot="1" x14ac:dyDescent="0.35">
      <c r="A964" s="482"/>
      <c r="B964" s="73"/>
      <c r="C964" s="460">
        <v>0</v>
      </c>
      <c r="D964" s="460">
        <v>0</v>
      </c>
      <c r="E964" s="92"/>
    </row>
    <row r="965" spans="1:7" ht="17.25" thickBot="1" x14ac:dyDescent="0.35">
      <c r="A965" s="482"/>
      <c r="B965" s="73"/>
      <c r="C965" s="460">
        <v>0</v>
      </c>
      <c r="D965" s="460">
        <v>0</v>
      </c>
      <c r="E965" s="92"/>
    </row>
    <row r="966" spans="1:7" ht="17.25" thickBot="1" x14ac:dyDescent="0.35">
      <c r="A966" s="182"/>
    </row>
    <row r="967" spans="1:7" ht="17.25" thickBot="1" x14ac:dyDescent="0.35">
      <c r="A967" s="1200" t="s">
        <v>1193</v>
      </c>
      <c r="B967" s="1201"/>
      <c r="C967" s="1189" t="s">
        <v>533</v>
      </c>
      <c r="D967" s="1108"/>
      <c r="E967" s="490" t="s">
        <v>537</v>
      </c>
    </row>
    <row r="968" spans="1:7" ht="17.25" thickBot="1" x14ac:dyDescent="0.35">
      <c r="A968" s="480" t="s">
        <v>540</v>
      </c>
      <c r="B968" s="206" t="s">
        <v>541</v>
      </c>
      <c r="C968" s="476" t="s">
        <v>535</v>
      </c>
      <c r="D968" s="93" t="s">
        <v>536</v>
      </c>
      <c r="E968" s="94"/>
      <c r="G968" s="672"/>
    </row>
    <row r="969" spans="1:7" ht="25.5" customHeight="1" thickBot="1" x14ac:dyDescent="0.35">
      <c r="A969" s="790" t="s">
        <v>1053</v>
      </c>
      <c r="B969" s="651" t="s">
        <v>1198</v>
      </c>
      <c r="C969" s="239">
        <v>34807525.334150001</v>
      </c>
      <c r="D969" s="974">
        <v>19331948.256000001</v>
      </c>
      <c r="E969" s="975">
        <v>1.8005182340247001</v>
      </c>
      <c r="G969" s="673" t="s">
        <v>1052</v>
      </c>
    </row>
    <row r="970" spans="1:7" ht="25.5" customHeight="1" thickBot="1" x14ac:dyDescent="0.35">
      <c r="A970" s="482"/>
      <c r="B970" s="71"/>
      <c r="C970" s="205"/>
      <c r="D970" s="487"/>
      <c r="E970" s="92"/>
      <c r="G970" s="672"/>
    </row>
    <row r="971" spans="1:7" ht="17.25" thickBot="1" x14ac:dyDescent="0.35">
      <c r="A971" s="182"/>
      <c r="G971" s="672"/>
    </row>
    <row r="972" spans="1:7" ht="17.25" thickBot="1" x14ac:dyDescent="0.35">
      <c r="A972" s="1105" t="s">
        <v>1194</v>
      </c>
      <c r="B972" s="1106"/>
      <c r="C972" s="1107" t="s">
        <v>533</v>
      </c>
      <c r="D972" s="1108"/>
      <c r="E972" s="490" t="s">
        <v>537</v>
      </c>
      <c r="G972" s="672"/>
    </row>
    <row r="973" spans="1:7" x14ac:dyDescent="0.3">
      <c r="A973" s="1190" t="s">
        <v>540</v>
      </c>
      <c r="B973" s="1192" t="s">
        <v>541</v>
      </c>
      <c r="C973" s="1194" t="s">
        <v>535</v>
      </c>
      <c r="D973" s="1194" t="s">
        <v>536</v>
      </c>
      <c r="E973" s="1196"/>
      <c r="G973" s="672"/>
    </row>
    <row r="974" spans="1:7" ht="17.25" thickBot="1" x14ac:dyDescent="0.35">
      <c r="A974" s="1191"/>
      <c r="B974" s="1193"/>
      <c r="C974" s="1195"/>
      <c r="D974" s="1195"/>
      <c r="E974" s="1197"/>
      <c r="G974" s="672"/>
    </row>
    <row r="975" spans="1:7" ht="17.25" thickBot="1" x14ac:dyDescent="0.35">
      <c r="A975" s="628" t="s">
        <v>1055</v>
      </c>
      <c r="B975" s="462" t="s">
        <v>1913</v>
      </c>
      <c r="C975" s="239">
        <v>210000</v>
      </c>
      <c r="D975" s="974">
        <v>210000</v>
      </c>
      <c r="E975" s="975">
        <v>1</v>
      </c>
      <c r="G975" s="673" t="s">
        <v>1054</v>
      </c>
    </row>
    <row r="976" spans="1:7" ht="17.25" thickBot="1" x14ac:dyDescent="0.35">
      <c r="A976" s="628" t="s">
        <v>1057</v>
      </c>
      <c r="B976" s="462" t="s">
        <v>1913</v>
      </c>
      <c r="C976" s="239">
        <v>15000</v>
      </c>
      <c r="D976" s="974">
        <v>15000</v>
      </c>
      <c r="E976" s="975">
        <v>1</v>
      </c>
      <c r="G976" s="673" t="s">
        <v>1056</v>
      </c>
    </row>
    <row r="977" spans="1:7" ht="17.25" thickBot="1" x14ac:dyDescent="0.35">
      <c r="A977" s="628" t="s">
        <v>1059</v>
      </c>
      <c r="B977" s="462" t="s">
        <v>1913</v>
      </c>
      <c r="C977" s="239">
        <v>25000</v>
      </c>
      <c r="D977" s="974">
        <v>25000</v>
      </c>
      <c r="E977" s="975">
        <v>1</v>
      </c>
      <c r="G977" s="673" t="s">
        <v>1058</v>
      </c>
    </row>
    <row r="978" spans="1:7" ht="17.25" thickBot="1" x14ac:dyDescent="0.35">
      <c r="A978" s="628" t="s">
        <v>1061</v>
      </c>
      <c r="B978" s="462" t="s">
        <v>1913</v>
      </c>
      <c r="C978" s="239">
        <v>200000</v>
      </c>
      <c r="D978" s="974">
        <v>200000</v>
      </c>
      <c r="E978" s="975">
        <v>1</v>
      </c>
      <c r="G978" s="673" t="s">
        <v>1060</v>
      </c>
    </row>
    <row r="979" spans="1:7" x14ac:dyDescent="0.3">
      <c r="A979" s="470"/>
      <c r="G979" s="672"/>
    </row>
    <row r="980" spans="1:7" x14ac:dyDescent="0.3">
      <c r="A980" s="652" t="s">
        <v>246</v>
      </c>
      <c r="B980" s="499"/>
      <c r="C980" s="499"/>
      <c r="D980" s="499"/>
      <c r="E980" s="499"/>
    </row>
    <row r="981" spans="1:7" ht="46.5" customHeight="1" x14ac:dyDescent="0.3">
      <c r="A981" s="1421" t="s">
        <v>1972</v>
      </c>
      <c r="B981" s="1421"/>
      <c r="C981" s="1421"/>
      <c r="D981" s="1421"/>
      <c r="E981" s="1421"/>
    </row>
    <row r="982" spans="1:7" ht="33.75" customHeight="1" x14ac:dyDescent="0.3">
      <c r="A982" s="863" t="s">
        <v>1053</v>
      </c>
      <c r="B982" s="848"/>
      <c r="C982" s="848"/>
      <c r="D982" s="848"/>
      <c r="E982" s="848"/>
    </row>
    <row r="983" spans="1:7" ht="142.5" customHeight="1" x14ac:dyDescent="0.3">
      <c r="A983" s="1198" t="s">
        <v>2290</v>
      </c>
      <c r="B983" s="1198"/>
      <c r="C983" s="1198"/>
      <c r="D983" s="1198"/>
      <c r="E983" s="1198"/>
    </row>
    <row r="984" spans="1:7" ht="13.5" customHeight="1" x14ac:dyDescent="0.3">
      <c r="A984" s="653"/>
      <c r="B984" s="653"/>
      <c r="C984" s="653"/>
      <c r="D984" s="653"/>
      <c r="E984" s="653"/>
    </row>
    <row r="985" spans="1:7" ht="18" customHeight="1" x14ac:dyDescent="0.3">
      <c r="A985" s="931" t="s">
        <v>1973</v>
      </c>
      <c r="B985" s="647"/>
      <c r="C985" s="647"/>
      <c r="D985" s="647"/>
      <c r="E985" s="647"/>
    </row>
    <row r="986" spans="1:7" ht="47.25" customHeight="1" x14ac:dyDescent="0.3">
      <c r="A986" s="1422" t="s">
        <v>2242</v>
      </c>
      <c r="B986" s="1422"/>
      <c r="C986" s="1422"/>
      <c r="D986" s="1422"/>
      <c r="E986" s="1422"/>
    </row>
    <row r="987" spans="1:7" ht="7.5" customHeight="1" x14ac:dyDescent="0.3">
      <c r="A987" s="848"/>
      <c r="B987" s="848"/>
      <c r="C987" s="848"/>
      <c r="D987" s="848"/>
      <c r="E987" s="848"/>
    </row>
    <row r="988" spans="1:7" ht="16.5" customHeight="1" x14ac:dyDescent="0.3">
      <c r="A988" s="648" t="s">
        <v>1061</v>
      </c>
      <c r="B988" s="848"/>
      <c r="C988" s="848"/>
      <c r="D988" s="848"/>
      <c r="E988" s="848"/>
    </row>
    <row r="989" spans="1:7" ht="72" customHeight="1" x14ac:dyDescent="0.3">
      <c r="A989" s="1422" t="s">
        <v>2291</v>
      </c>
      <c r="B989" s="1422"/>
      <c r="C989" s="1422"/>
      <c r="D989" s="1422"/>
      <c r="E989" s="1422"/>
    </row>
    <row r="990" spans="1:7" ht="8.25" customHeight="1" x14ac:dyDescent="0.3">
      <c r="A990" s="848"/>
      <c r="B990" s="848"/>
      <c r="C990" s="848"/>
      <c r="D990" s="848"/>
      <c r="E990" s="848"/>
    </row>
    <row r="991" spans="1:7" x14ac:dyDescent="0.3">
      <c r="A991" s="1423" t="s">
        <v>1975</v>
      </c>
      <c r="B991" s="1423"/>
      <c r="C991" s="849"/>
      <c r="D991" s="849"/>
      <c r="E991" s="849"/>
    </row>
    <row r="992" spans="1:7" ht="34.5" customHeight="1" x14ac:dyDescent="0.3">
      <c r="A992" s="1421" t="s">
        <v>1976</v>
      </c>
      <c r="B992" s="1421"/>
      <c r="C992" s="1421"/>
      <c r="D992" s="1421"/>
      <c r="E992" s="1421"/>
    </row>
    <row r="993" spans="1:7" ht="5.25" customHeight="1" x14ac:dyDescent="0.3">
      <c r="A993" s="848"/>
      <c r="B993" s="848"/>
      <c r="C993" s="848"/>
      <c r="D993" s="848"/>
      <c r="E993" s="848"/>
    </row>
    <row r="994" spans="1:7" x14ac:dyDescent="0.3">
      <c r="A994" s="1199" t="s">
        <v>1977</v>
      </c>
      <c r="B994" s="1199"/>
      <c r="C994" s="849"/>
      <c r="D994" s="849"/>
      <c r="E994" s="849"/>
    </row>
    <row r="995" spans="1:7" ht="33.75" customHeight="1" x14ac:dyDescent="0.3">
      <c r="A995" s="1421" t="s">
        <v>1978</v>
      </c>
      <c r="B995" s="1421"/>
      <c r="C995" s="1421"/>
      <c r="D995" s="1421"/>
      <c r="E995" s="1421"/>
    </row>
    <row r="996" spans="1:7" x14ac:dyDescent="0.3">
      <c r="A996" s="152"/>
    </row>
    <row r="997" spans="1:7" ht="17.25" thickBot="1" x14ac:dyDescent="0.35">
      <c r="A997" s="470"/>
    </row>
    <row r="998" spans="1:7" ht="17.25" thickBot="1" x14ac:dyDescent="0.35">
      <c r="A998" s="690" t="s">
        <v>543</v>
      </c>
      <c r="B998" s="627"/>
      <c r="C998" s="1031" t="s">
        <v>533</v>
      </c>
      <c r="D998" s="1032"/>
      <c r="E998" s="88"/>
    </row>
    <row r="999" spans="1:7" ht="17.25" thickBot="1" x14ac:dyDescent="0.35">
      <c r="A999" s="140" t="s">
        <v>534</v>
      </c>
      <c r="B999" s="473" t="s">
        <v>175</v>
      </c>
      <c r="C999" s="474" t="s">
        <v>535</v>
      </c>
      <c r="D999" s="474" t="s">
        <v>536</v>
      </c>
      <c r="E999" s="86" t="s">
        <v>537</v>
      </c>
    </row>
    <row r="1000" spans="1:7" ht="17.25" thickBot="1" x14ac:dyDescent="0.35">
      <c r="A1000" s="180" t="s">
        <v>544</v>
      </c>
      <c r="B1000" s="204" t="s">
        <v>545</v>
      </c>
      <c r="C1000" s="239">
        <v>0</v>
      </c>
      <c r="D1000" s="461">
        <v>0</v>
      </c>
      <c r="E1000" s="89"/>
    </row>
    <row r="1001" spans="1:7" x14ac:dyDescent="0.3">
      <c r="A1001" s="470"/>
    </row>
    <row r="1002" spans="1:7" ht="17.25" thickBot="1" x14ac:dyDescent="0.35">
      <c r="A1002" s="1121"/>
      <c r="B1002" s="1121"/>
      <c r="C1002" s="542"/>
      <c r="D1002" s="1133"/>
      <c r="E1002" s="1133"/>
      <c r="F1002" s="96"/>
      <c r="G1002" s="542"/>
    </row>
    <row r="1003" spans="1:7" ht="17.25" thickBot="1" x14ac:dyDescent="0.35">
      <c r="A1003" s="183" t="s">
        <v>546</v>
      </c>
      <c r="B1003" s="542"/>
      <c r="C1003" s="1107" t="s">
        <v>533</v>
      </c>
      <c r="D1003" s="1108"/>
      <c r="E1003" s="490"/>
      <c r="F1003" s="613"/>
    </row>
    <row r="1004" spans="1:7" ht="17.25" thickBot="1" x14ac:dyDescent="0.35">
      <c r="A1004" s="181" t="s">
        <v>540</v>
      </c>
      <c r="B1004" s="206" t="s">
        <v>547</v>
      </c>
      <c r="C1004" s="240" t="s">
        <v>535</v>
      </c>
      <c r="D1004" s="90" t="s">
        <v>536</v>
      </c>
      <c r="E1004" s="97" t="s">
        <v>537</v>
      </c>
      <c r="F1004" s="613"/>
    </row>
    <row r="1005" spans="1:7" ht="27" customHeight="1" thickBot="1" x14ac:dyDescent="0.35">
      <c r="A1005" s="482" t="s">
        <v>548</v>
      </c>
      <c r="B1005" s="219" t="s">
        <v>549</v>
      </c>
      <c r="C1005" s="461">
        <v>0</v>
      </c>
      <c r="D1005" s="461">
        <v>0</v>
      </c>
      <c r="E1005" s="92"/>
      <c r="F1005" s="613"/>
    </row>
    <row r="1006" spans="1:7" ht="27" customHeight="1" thickBot="1" x14ac:dyDescent="0.35">
      <c r="A1006" s="482" t="s">
        <v>550</v>
      </c>
      <c r="B1006" s="219" t="s">
        <v>551</v>
      </c>
      <c r="C1006" s="461">
        <v>0</v>
      </c>
      <c r="D1006" s="461">
        <v>0</v>
      </c>
      <c r="E1006" s="92"/>
      <c r="F1006" s="613"/>
    </row>
    <row r="1007" spans="1:7" ht="17.25" thickBot="1" x14ac:dyDescent="0.35">
      <c r="A1007" s="482" t="s">
        <v>181</v>
      </c>
      <c r="B1007" s="208" t="s">
        <v>552</v>
      </c>
      <c r="C1007" s="461">
        <v>0</v>
      </c>
      <c r="D1007" s="461">
        <v>0</v>
      </c>
      <c r="E1007" s="92"/>
      <c r="F1007" s="613"/>
    </row>
    <row r="1008" spans="1:7" ht="17.25" thickBot="1" x14ac:dyDescent="0.35">
      <c r="A1008" s="482" t="s">
        <v>553</v>
      </c>
      <c r="B1008" s="208" t="s">
        <v>554</v>
      </c>
      <c r="C1008" s="461">
        <v>0</v>
      </c>
      <c r="D1008" s="461">
        <v>0</v>
      </c>
      <c r="E1008" s="92"/>
      <c r="F1008" s="613"/>
    </row>
    <row r="1009" spans="1:7" ht="27" customHeight="1" thickBot="1" x14ac:dyDescent="0.35">
      <c r="A1009" s="482" t="s">
        <v>555</v>
      </c>
      <c r="B1009" s="219" t="s">
        <v>556</v>
      </c>
      <c r="C1009" s="461">
        <v>0</v>
      </c>
      <c r="D1009" s="461">
        <v>0</v>
      </c>
      <c r="E1009" s="92"/>
      <c r="F1009" s="613"/>
    </row>
    <row r="1010" spans="1:7" x14ac:dyDescent="0.3">
      <c r="A1010" s="543"/>
      <c r="B1010" s="544"/>
      <c r="C1010" s="544"/>
      <c r="D1010" s="544"/>
      <c r="E1010" s="544"/>
      <c r="F1010" s="544"/>
      <c r="G1010" s="544"/>
    </row>
    <row r="1011" spans="1:7" x14ac:dyDescent="0.3">
      <c r="A1011" s="470"/>
    </row>
    <row r="1012" spans="1:7" ht="17.25" thickBot="1" x14ac:dyDescent="0.35">
      <c r="A1012" s="150" t="s">
        <v>246</v>
      </c>
      <c r="B1012" s="471"/>
      <c r="C1012" s="471"/>
      <c r="D1012" s="471"/>
      <c r="E1012" s="471"/>
    </row>
    <row r="1013" spans="1:7" x14ac:dyDescent="0.3">
      <c r="A1013" s="470"/>
    </row>
    <row r="1014" spans="1:7" ht="17.25" thickBot="1" x14ac:dyDescent="0.35">
      <c r="A1014" s="470"/>
    </row>
    <row r="1015" spans="1:7" ht="17.25" thickBot="1" x14ac:dyDescent="0.35">
      <c r="A1015" s="691" t="s">
        <v>557</v>
      </c>
      <c r="B1015" s="230"/>
      <c r="C1015" s="1031" t="s">
        <v>533</v>
      </c>
      <c r="D1015" s="1032"/>
      <c r="E1015" s="88"/>
    </row>
    <row r="1016" spans="1:7" ht="17.25" thickBot="1" x14ac:dyDescent="0.35">
      <c r="A1016" s="140" t="s">
        <v>534</v>
      </c>
      <c r="B1016" s="473" t="s">
        <v>175</v>
      </c>
      <c r="C1016" s="474" t="s">
        <v>535</v>
      </c>
      <c r="D1016" s="474" t="s">
        <v>536</v>
      </c>
      <c r="E1016" s="86" t="s">
        <v>537</v>
      </c>
    </row>
    <row r="1017" spans="1:7" ht="17.25" thickBot="1" x14ac:dyDescent="0.35">
      <c r="A1017" s="180" t="s">
        <v>558</v>
      </c>
      <c r="B1017" s="463" t="s">
        <v>1062</v>
      </c>
      <c r="C1017" s="239">
        <v>59294604.189470001</v>
      </c>
      <c r="D1017" s="461">
        <v>55254102.802689999</v>
      </c>
      <c r="E1017" s="975">
        <v>1.0731258165788784</v>
      </c>
    </row>
    <row r="1018" spans="1:7" x14ac:dyDescent="0.3">
      <c r="A1018" s="470"/>
    </row>
    <row r="1019" spans="1:7" ht="17.25" thickBot="1" x14ac:dyDescent="0.35">
      <c r="A1019" s="470"/>
    </row>
    <row r="1020" spans="1:7" ht="17.25" thickBot="1" x14ac:dyDescent="0.35">
      <c r="A1020" s="1105" t="s">
        <v>559</v>
      </c>
      <c r="B1020" s="1105"/>
      <c r="C1020" s="1107" t="s">
        <v>533</v>
      </c>
      <c r="D1020" s="1108"/>
      <c r="E1020" s="98"/>
    </row>
    <row r="1021" spans="1:7" ht="17.25" thickBot="1" x14ac:dyDescent="0.35">
      <c r="A1021" s="181" t="s">
        <v>540</v>
      </c>
      <c r="B1021" s="206" t="s">
        <v>547</v>
      </c>
      <c r="C1021" s="90" t="s">
        <v>535</v>
      </c>
      <c r="D1021" s="90" t="s">
        <v>536</v>
      </c>
      <c r="E1021" s="99" t="s">
        <v>537</v>
      </c>
    </row>
    <row r="1022" spans="1:7" ht="17.25" thickBot="1" x14ac:dyDescent="0.35">
      <c r="A1022" s="482" t="s">
        <v>1328</v>
      </c>
      <c r="B1022" s="208" t="s">
        <v>560</v>
      </c>
      <c r="C1022" s="239">
        <v>0</v>
      </c>
      <c r="D1022" s="239">
        <v>0</v>
      </c>
      <c r="E1022" s="92"/>
    </row>
    <row r="1023" spans="1:7" ht="17.25" thickBot="1" x14ac:dyDescent="0.35">
      <c r="A1023" s="1182" t="s">
        <v>1330</v>
      </c>
      <c r="B1023" s="241" t="s">
        <v>561</v>
      </c>
      <c r="C1023" s="239"/>
      <c r="D1023" s="239">
        <v>0</v>
      </c>
      <c r="E1023" s="1184"/>
    </row>
    <row r="1024" spans="1:7" ht="17.25" thickBot="1" x14ac:dyDescent="0.35">
      <c r="A1024" s="1183"/>
      <c r="B1024" s="242"/>
      <c r="C1024" s="239">
        <v>0</v>
      </c>
      <c r="D1024" s="239">
        <v>0</v>
      </c>
      <c r="E1024" s="1185"/>
    </row>
    <row r="1025" spans="1:5" ht="17.25" thickBot="1" x14ac:dyDescent="0.35">
      <c r="A1025" s="1182" t="s">
        <v>1914</v>
      </c>
      <c r="B1025" s="241" t="s">
        <v>562</v>
      </c>
      <c r="C1025" s="239"/>
      <c r="D1025" s="239">
        <v>0</v>
      </c>
      <c r="E1025" s="1184"/>
    </row>
    <row r="1026" spans="1:5" ht="17.25" thickBot="1" x14ac:dyDescent="0.35">
      <c r="A1026" s="1183"/>
      <c r="B1026" s="242"/>
      <c r="C1026" s="239">
        <v>0</v>
      </c>
      <c r="D1026" s="239">
        <v>0</v>
      </c>
      <c r="E1026" s="1185"/>
    </row>
    <row r="1027" spans="1:5" ht="17.25" thickBot="1" x14ac:dyDescent="0.35">
      <c r="A1027" s="482" t="s">
        <v>1335</v>
      </c>
      <c r="B1027" s="208" t="s">
        <v>563</v>
      </c>
      <c r="C1027" s="239">
        <v>0</v>
      </c>
      <c r="D1027" s="239">
        <v>0</v>
      </c>
      <c r="E1027" s="92"/>
    </row>
    <row r="1028" spans="1:5" ht="17.25" thickBot="1" x14ac:dyDescent="0.35">
      <c r="A1028" s="482" t="s">
        <v>1333</v>
      </c>
      <c r="B1028" s="208" t="s">
        <v>564</v>
      </c>
      <c r="C1028" s="239">
        <v>0</v>
      </c>
      <c r="D1028" s="239">
        <v>0</v>
      </c>
      <c r="E1028" s="92"/>
    </row>
    <row r="1029" spans="1:5" ht="17.25" thickBot="1" x14ac:dyDescent="0.35">
      <c r="A1029" s="482" t="s">
        <v>1063</v>
      </c>
      <c r="B1029" s="208" t="s">
        <v>565</v>
      </c>
      <c r="C1029" s="239">
        <v>59055279.57237</v>
      </c>
      <c r="D1029" s="239">
        <v>54835431.941849999</v>
      </c>
      <c r="E1029" s="975">
        <v>1.0769547622966646</v>
      </c>
    </row>
    <row r="1030" spans="1:5" ht="17.25" thickBot="1" x14ac:dyDescent="0.35">
      <c r="A1030" s="1182" t="s">
        <v>1337</v>
      </c>
      <c r="B1030" s="241" t="s">
        <v>566</v>
      </c>
      <c r="C1030" s="239"/>
      <c r="D1030" s="239">
        <v>0</v>
      </c>
      <c r="E1030" s="1184"/>
    </row>
    <row r="1031" spans="1:5" ht="17.25" thickBot="1" x14ac:dyDescent="0.35">
      <c r="A1031" s="1183"/>
      <c r="B1031" s="242"/>
      <c r="C1031" s="239">
        <v>0</v>
      </c>
      <c r="D1031" s="239">
        <v>0</v>
      </c>
      <c r="E1031" s="1185"/>
    </row>
    <row r="1032" spans="1:5" ht="17.25" thickBot="1" x14ac:dyDescent="0.35">
      <c r="A1032" s="1182" t="s">
        <v>1338</v>
      </c>
      <c r="B1032" s="241" t="s">
        <v>567</v>
      </c>
      <c r="C1032" s="239"/>
      <c r="D1032" s="239">
        <v>0</v>
      </c>
      <c r="E1032" s="1184"/>
    </row>
    <row r="1033" spans="1:5" ht="17.25" thickBot="1" x14ac:dyDescent="0.35">
      <c r="A1033" s="1183"/>
      <c r="B1033" s="242"/>
      <c r="C1033" s="239">
        <v>0</v>
      </c>
      <c r="D1033" s="239">
        <v>0</v>
      </c>
      <c r="E1033" s="1185"/>
    </row>
    <row r="1034" spans="1:5" ht="17.25" thickBot="1" x14ac:dyDescent="0.35">
      <c r="A1034" s="482" t="s">
        <v>1070</v>
      </c>
      <c r="B1034" s="208" t="s">
        <v>568</v>
      </c>
      <c r="C1034" s="239">
        <v>0</v>
      </c>
      <c r="D1034" s="239">
        <v>487.92054999999999</v>
      </c>
      <c r="E1034" s="975">
        <v>0</v>
      </c>
    </row>
    <row r="1035" spans="1:5" ht="17.25" thickBot="1" x14ac:dyDescent="0.35">
      <c r="A1035" s="482" t="s">
        <v>1339</v>
      </c>
      <c r="B1035" s="208" t="s">
        <v>569</v>
      </c>
      <c r="C1035" s="239">
        <v>0</v>
      </c>
      <c r="D1035" s="239">
        <v>0</v>
      </c>
      <c r="E1035" s="92"/>
    </row>
    <row r="1036" spans="1:5" ht="17.25" thickBot="1" x14ac:dyDescent="0.35">
      <c r="A1036" s="1182" t="s">
        <v>1340</v>
      </c>
      <c r="B1036" s="241" t="s">
        <v>570</v>
      </c>
      <c r="C1036" s="239"/>
      <c r="D1036" s="239">
        <v>0</v>
      </c>
      <c r="E1036" s="1184"/>
    </row>
    <row r="1037" spans="1:5" ht="17.25" thickBot="1" x14ac:dyDescent="0.35">
      <c r="A1037" s="1183"/>
      <c r="B1037" s="242"/>
      <c r="C1037" s="239">
        <v>0</v>
      </c>
      <c r="D1037" s="239">
        <v>0</v>
      </c>
      <c r="E1037" s="1185"/>
    </row>
    <row r="1038" spans="1:5" ht="17.25" thickBot="1" x14ac:dyDescent="0.35">
      <c r="A1038" s="1182" t="s">
        <v>1341</v>
      </c>
      <c r="B1038" s="241" t="s">
        <v>571</v>
      </c>
      <c r="C1038" s="239"/>
      <c r="D1038" s="239">
        <v>0</v>
      </c>
      <c r="E1038" s="1184"/>
    </row>
    <row r="1039" spans="1:5" ht="17.25" thickBot="1" x14ac:dyDescent="0.35">
      <c r="A1039" s="1183"/>
      <c r="B1039" s="242"/>
      <c r="C1039" s="239">
        <v>0</v>
      </c>
      <c r="D1039" s="239">
        <v>0</v>
      </c>
      <c r="E1039" s="1185"/>
    </row>
    <row r="1040" spans="1:5" ht="17.25" thickBot="1" x14ac:dyDescent="0.35">
      <c r="A1040" s="482" t="s">
        <v>1344</v>
      </c>
      <c r="B1040" s="208" t="s">
        <v>572</v>
      </c>
      <c r="C1040" s="239">
        <v>0</v>
      </c>
      <c r="D1040" s="239">
        <v>0</v>
      </c>
      <c r="E1040" s="92"/>
    </row>
    <row r="1041" spans="1:11" ht="17.25" thickBot="1" x14ac:dyDescent="0.35">
      <c r="A1041" s="482" t="s">
        <v>1072</v>
      </c>
      <c r="B1041" s="208" t="s">
        <v>573</v>
      </c>
      <c r="C1041" s="239">
        <v>241346.29663999999</v>
      </c>
      <c r="D1041" s="239">
        <v>421756.52902999998</v>
      </c>
      <c r="E1041" s="975">
        <v>0.57224080726165305</v>
      </c>
    </row>
    <row r="1042" spans="1:11" ht="27" customHeight="1" thickBot="1" x14ac:dyDescent="0.35">
      <c r="A1042" s="482" t="s">
        <v>1074</v>
      </c>
      <c r="B1042" s="219" t="s">
        <v>574</v>
      </c>
      <c r="C1042" s="239">
        <v>-2021.6795400000001</v>
      </c>
      <c r="D1042" s="239">
        <v>-3573.5887400000001</v>
      </c>
      <c r="E1042" s="975">
        <v>0.56572809214750319</v>
      </c>
    </row>
    <row r="1043" spans="1:11" x14ac:dyDescent="0.3">
      <c r="D1043" s="544"/>
      <c r="E1043" s="544"/>
      <c r="F1043" s="544"/>
      <c r="G1043" s="893"/>
    </row>
    <row r="1044" spans="1:11" x14ac:dyDescent="0.3">
      <c r="G1044" s="894"/>
    </row>
    <row r="1045" spans="1:11" ht="17.25" thickBot="1" x14ac:dyDescent="0.35">
      <c r="A1045" s="184" t="s">
        <v>575</v>
      </c>
      <c r="B1045" s="544"/>
      <c r="C1045" s="544"/>
      <c r="F1045" s="893"/>
      <c r="G1045" s="674" t="s">
        <v>1066</v>
      </c>
      <c r="H1045" s="893"/>
    </row>
    <row r="1046" spans="1:11" ht="17.25" thickBot="1" x14ac:dyDescent="0.35">
      <c r="A1046" s="185" t="s">
        <v>0</v>
      </c>
      <c r="B1046" s="101" t="s">
        <v>576</v>
      </c>
      <c r="C1046" s="102" t="s">
        <v>577</v>
      </c>
      <c r="F1046" s="893"/>
      <c r="G1046" s="674" t="s">
        <v>1067</v>
      </c>
      <c r="H1046" s="821"/>
      <c r="I1046" s="672"/>
    </row>
    <row r="1047" spans="1:11" ht="17.25" thickBot="1" x14ac:dyDescent="0.35">
      <c r="A1047" s="482">
        <v>11206</v>
      </c>
      <c r="B1047" s="92" t="s">
        <v>2035</v>
      </c>
      <c r="C1047" s="239">
        <v>59055279.57237</v>
      </c>
      <c r="F1047" s="893"/>
      <c r="G1047" s="674" t="s">
        <v>1068</v>
      </c>
      <c r="H1047" s="821"/>
      <c r="I1047" s="672"/>
    </row>
    <row r="1048" spans="1:11" x14ac:dyDescent="0.3">
      <c r="A1048" s="966"/>
      <c r="B1048" s="967"/>
      <c r="C1048" s="968"/>
      <c r="D1048" s="893"/>
      <c r="F1048" s="893"/>
      <c r="G1048" s="674" t="s">
        <v>1069</v>
      </c>
      <c r="H1048" s="821"/>
      <c r="I1048" s="821"/>
    </row>
    <row r="1049" spans="1:11" x14ac:dyDescent="0.3">
      <c r="A1049" s="964"/>
      <c r="B1049" s="965"/>
      <c r="C1049" s="677"/>
      <c r="D1049" s="893"/>
      <c r="F1049" s="893"/>
      <c r="G1049" s="674" t="s">
        <v>2232</v>
      </c>
      <c r="H1049" s="821"/>
      <c r="I1049" s="821"/>
    </row>
    <row r="1050" spans="1:11" x14ac:dyDescent="0.3">
      <c r="A1050" s="964"/>
      <c r="B1050" s="965"/>
      <c r="C1050" s="677"/>
      <c r="D1050" s="893"/>
      <c r="F1050" s="893"/>
      <c r="G1050" s="674" t="s">
        <v>2233</v>
      </c>
      <c r="H1050" s="821"/>
      <c r="I1050" s="821"/>
    </row>
    <row r="1051" spans="1:11" x14ac:dyDescent="0.3">
      <c r="A1051" s="964"/>
      <c r="B1051" s="965"/>
      <c r="C1051" s="677"/>
      <c r="D1051" s="893"/>
      <c r="F1051" s="893"/>
      <c r="G1051" s="674" t="s">
        <v>2234</v>
      </c>
      <c r="H1051" s="821"/>
      <c r="I1051" s="821"/>
    </row>
    <row r="1052" spans="1:11" x14ac:dyDescent="0.3">
      <c r="A1052" s="470"/>
      <c r="F1052" s="893"/>
      <c r="G1052" s="672"/>
      <c r="H1052" s="821"/>
      <c r="I1052" s="821"/>
    </row>
    <row r="1053" spans="1:11" ht="17.25" thickBot="1" x14ac:dyDescent="0.35">
      <c r="A1053" s="630"/>
      <c r="B1053" s="1105" t="s">
        <v>578</v>
      </c>
      <c r="C1053" s="1105"/>
      <c r="D1053" s="1176"/>
      <c r="E1053" s="1176"/>
      <c r="F1053" s="1176"/>
      <c r="G1053" s="1187"/>
      <c r="H1053" s="1187"/>
      <c r="I1053" s="1187"/>
      <c r="J1053" s="602"/>
      <c r="K1053" s="613"/>
    </row>
    <row r="1054" spans="1:11" ht="17.25" thickBot="1" x14ac:dyDescent="0.35">
      <c r="A1054" s="630"/>
      <c r="B1054" s="1107" t="s">
        <v>579</v>
      </c>
      <c r="C1054" s="1145"/>
      <c r="D1054" s="212"/>
      <c r="E1054" s="212"/>
      <c r="F1054" s="212"/>
      <c r="G1054" s="1188"/>
      <c r="H1054" s="1188"/>
      <c r="I1054" s="1188"/>
      <c r="J1054" s="484"/>
      <c r="K1054" s="631"/>
    </row>
    <row r="1055" spans="1:11" x14ac:dyDescent="0.3">
      <c r="A1055" s="630"/>
      <c r="B1055" s="210" t="s">
        <v>580</v>
      </c>
      <c r="C1055" s="211"/>
      <c r="D1055" s="212"/>
      <c r="E1055" s="212"/>
      <c r="F1055" s="212"/>
      <c r="G1055" s="1186"/>
      <c r="H1055" s="1186"/>
      <c r="I1055" s="1186"/>
      <c r="J1055" s="1186"/>
      <c r="K1055" s="631"/>
    </row>
    <row r="1056" spans="1:11" ht="25.5" customHeight="1" x14ac:dyDescent="0.3">
      <c r="A1056" s="630"/>
      <c r="B1056" s="1180" t="s">
        <v>581</v>
      </c>
      <c r="C1056" s="1181"/>
      <c r="D1056" s="213"/>
      <c r="E1056" s="213"/>
      <c r="F1056" s="213"/>
      <c r="G1056" s="213"/>
      <c r="H1056" s="213"/>
      <c r="I1056" s="213"/>
      <c r="J1056" s="213"/>
      <c r="K1056" s="631"/>
    </row>
    <row r="1057" spans="1:11" ht="24.75" customHeight="1" x14ac:dyDescent="0.3">
      <c r="A1057" s="1137"/>
      <c r="B1057" s="1180" t="s">
        <v>1195</v>
      </c>
      <c r="C1057" s="1181"/>
      <c r="D1057" s="214"/>
      <c r="E1057" s="214"/>
      <c r="F1057" s="214"/>
      <c r="G1057" s="214"/>
      <c r="H1057" s="214"/>
      <c r="I1057" s="214"/>
      <c r="J1057" s="214"/>
      <c r="K1057" s="1175"/>
    </row>
    <row r="1058" spans="1:11" ht="25.5" customHeight="1" x14ac:dyDescent="0.3">
      <c r="A1058" s="1137"/>
      <c r="B1058" s="1180" t="s">
        <v>1196</v>
      </c>
      <c r="C1058" s="1181"/>
      <c r="D1058" s="214"/>
      <c r="E1058" s="214"/>
      <c r="F1058" s="214"/>
      <c r="G1058" s="214"/>
      <c r="H1058" s="214"/>
      <c r="I1058" s="214"/>
      <c r="J1058" s="214"/>
      <c r="K1058" s="1175"/>
    </row>
    <row r="1059" spans="1:11" ht="18.75" customHeight="1" x14ac:dyDescent="0.3">
      <c r="A1059" s="1137"/>
      <c r="B1059" s="1180" t="s">
        <v>1197</v>
      </c>
      <c r="C1059" s="1181"/>
      <c r="D1059" s="214"/>
      <c r="E1059" s="214"/>
      <c r="F1059" s="214"/>
      <c r="G1059" s="214"/>
      <c r="H1059" s="214"/>
      <c r="I1059" s="214"/>
      <c r="J1059" s="214"/>
      <c r="K1059" s="1175"/>
    </row>
    <row r="1060" spans="1:11" x14ac:dyDescent="0.3">
      <c r="A1060" s="1042" t="s">
        <v>246</v>
      </c>
      <c r="B1060" s="1042"/>
      <c r="C1060" s="1042"/>
      <c r="D1060" s="1174"/>
      <c r="E1060" s="1174"/>
      <c r="F1060" s="1174"/>
      <c r="G1060" s="1174"/>
      <c r="H1060" s="485"/>
      <c r="I1060" s="1174"/>
      <c r="J1060" s="1174"/>
      <c r="K1060" s="1174"/>
    </row>
    <row r="1061" spans="1:11" x14ac:dyDescent="0.3">
      <c r="A1061" s="656" t="s">
        <v>1980</v>
      </c>
      <c r="B1061" s="784"/>
      <c r="C1061" s="784"/>
      <c r="D1061" s="485"/>
      <c r="E1061" s="485"/>
      <c r="F1061" s="485"/>
      <c r="G1061" s="485"/>
      <c r="H1061" s="485"/>
      <c r="I1061" s="485"/>
      <c r="J1061" s="485"/>
      <c r="K1061" s="485"/>
    </row>
    <row r="1062" spans="1:11" ht="36" customHeight="1" x14ac:dyDescent="0.3">
      <c r="A1062" s="1173" t="s">
        <v>2246</v>
      </c>
      <c r="B1062" s="1173"/>
      <c r="C1062" s="1173"/>
      <c r="D1062" s="1174"/>
      <c r="E1062" s="1174"/>
      <c r="F1062" s="1174"/>
      <c r="G1062" s="1174"/>
      <c r="H1062" s="485"/>
      <c r="I1062" s="1174"/>
      <c r="J1062" s="1174"/>
      <c r="K1062" s="1174"/>
    </row>
    <row r="1063" spans="1:11" ht="34.5" customHeight="1" x14ac:dyDescent="0.3">
      <c r="A1063" s="1173" t="s">
        <v>2235</v>
      </c>
      <c r="B1063" s="1173"/>
      <c r="C1063" s="1173"/>
      <c r="D1063" s="1174"/>
      <c r="E1063" s="1174"/>
      <c r="F1063" s="1174"/>
      <c r="G1063" s="1174"/>
      <c r="H1063" s="485"/>
      <c r="I1063" s="1174"/>
      <c r="J1063" s="1174"/>
      <c r="K1063" s="1174"/>
    </row>
    <row r="1064" spans="1:11" ht="36.75" customHeight="1" x14ac:dyDescent="0.3">
      <c r="A1064" s="1173" t="s">
        <v>2247</v>
      </c>
      <c r="B1064" s="1173"/>
      <c r="C1064" s="1173"/>
      <c r="D1064" s="1174"/>
      <c r="E1064" s="1174"/>
      <c r="F1064" s="1174"/>
      <c r="G1064" s="1174"/>
      <c r="H1064" s="485"/>
      <c r="I1064" s="1174"/>
      <c r="J1064" s="1174"/>
      <c r="K1064" s="1174"/>
    </row>
    <row r="1065" spans="1:11" ht="33" customHeight="1" x14ac:dyDescent="0.3">
      <c r="A1065" s="1173" t="s">
        <v>2248</v>
      </c>
      <c r="B1065" s="1173"/>
      <c r="C1065" s="1173"/>
      <c r="D1065" s="544"/>
      <c r="E1065" s="544"/>
      <c r="F1065" s="544"/>
      <c r="G1065" s="544"/>
      <c r="H1065" s="544"/>
      <c r="I1065" s="544"/>
      <c r="J1065" s="544"/>
      <c r="K1065" s="544"/>
    </row>
    <row r="1066" spans="1:11" hidden="1" x14ac:dyDescent="0.3">
      <c r="A1066" s="962"/>
      <c r="B1066" s="962"/>
      <c r="C1066" s="962"/>
      <c r="D1066" s="544"/>
      <c r="E1066" s="544"/>
      <c r="F1066" s="544"/>
      <c r="G1066" s="544"/>
      <c r="H1066" s="544"/>
      <c r="I1066" s="544"/>
      <c r="J1066" s="544"/>
      <c r="K1066" s="544"/>
    </row>
    <row r="1067" spans="1:11" hidden="1" x14ac:dyDescent="0.3">
      <c r="A1067" s="656"/>
      <c r="B1067" s="634"/>
      <c r="C1067" s="634"/>
    </row>
    <row r="1068" spans="1:11" hidden="1" x14ac:dyDescent="0.3">
      <c r="A1068" s="1178"/>
      <c r="B1068" s="1178"/>
    </row>
    <row r="1069" spans="1:11" ht="32.25" hidden="1" customHeight="1" x14ac:dyDescent="0.3">
      <c r="A1069" s="1119"/>
      <c r="B1069" s="1119"/>
      <c r="C1069" s="1119"/>
      <c r="D1069" s="1119"/>
      <c r="E1069" s="1119"/>
    </row>
    <row r="1070" spans="1:11" hidden="1" x14ac:dyDescent="0.3">
      <c r="A1070" s="1178"/>
      <c r="B1070" s="1178"/>
    </row>
    <row r="1071" spans="1:11" x14ac:dyDescent="0.3">
      <c r="A1071" s="1119"/>
      <c r="B1071" s="1119"/>
      <c r="C1071" s="1119"/>
      <c r="D1071" s="1119"/>
      <c r="E1071" s="1119"/>
    </row>
    <row r="1072" spans="1:11" x14ac:dyDescent="0.3">
      <c r="A1072" s="656" t="s">
        <v>1981</v>
      </c>
    </row>
    <row r="1073" spans="1:5" ht="34.5" customHeight="1" x14ac:dyDescent="0.3">
      <c r="A1073" s="979" t="s">
        <v>1982</v>
      </c>
      <c r="B1073" s="979"/>
      <c r="C1073" s="979"/>
      <c r="D1073" s="979"/>
      <c r="E1073" s="979"/>
    </row>
    <row r="1074" spans="1:5" x14ac:dyDescent="0.3">
      <c r="A1074" s="656" t="s">
        <v>1983</v>
      </c>
    </row>
    <row r="1075" spans="1:5" x14ac:dyDescent="0.3">
      <c r="A1075" s="499" t="s">
        <v>1984</v>
      </c>
    </row>
    <row r="1076" spans="1:5" x14ac:dyDescent="0.3">
      <c r="A1076" s="499"/>
    </row>
    <row r="1077" spans="1:5" ht="17.25" thickBot="1" x14ac:dyDescent="0.35">
      <c r="A1077" s="470"/>
    </row>
    <row r="1078" spans="1:5" ht="17.25" thickBot="1" x14ac:dyDescent="0.35">
      <c r="A1078" s="690" t="s">
        <v>582</v>
      </c>
      <c r="B1078" s="627"/>
      <c r="C1078" s="1031" t="s">
        <v>533</v>
      </c>
      <c r="D1078" s="1032"/>
      <c r="E1078" s="88"/>
    </row>
    <row r="1079" spans="1:5" ht="17.25" thickBot="1" x14ac:dyDescent="0.35">
      <c r="A1079" s="140" t="s">
        <v>534</v>
      </c>
      <c r="B1079" s="473" t="s">
        <v>175</v>
      </c>
      <c r="C1079" s="474" t="s">
        <v>535</v>
      </c>
      <c r="D1079" s="474" t="s">
        <v>536</v>
      </c>
      <c r="E1079" s="86" t="s">
        <v>537</v>
      </c>
    </row>
    <row r="1080" spans="1:5" ht="17.25" thickBot="1" x14ac:dyDescent="0.35">
      <c r="A1080" s="180" t="s">
        <v>106</v>
      </c>
      <c r="B1080" s="204" t="s">
        <v>1075</v>
      </c>
      <c r="C1080" s="239">
        <v>598931.4119500001</v>
      </c>
      <c r="D1080" s="239">
        <v>557046.35349999997</v>
      </c>
      <c r="E1080" s="975">
        <v>1.0751913340547523</v>
      </c>
    </row>
    <row r="1081" spans="1:5" ht="17.25" thickBot="1" x14ac:dyDescent="0.35">
      <c r="A1081" s="470"/>
    </row>
    <row r="1082" spans="1:5" ht="17.25" thickBot="1" x14ac:dyDescent="0.35">
      <c r="A1082" s="183" t="s">
        <v>583</v>
      </c>
      <c r="B1082" s="542"/>
      <c r="C1082" s="1107" t="s">
        <v>533</v>
      </c>
      <c r="D1082" s="1108"/>
      <c r="E1082" s="490"/>
    </row>
    <row r="1083" spans="1:5" ht="17.25" thickBot="1" x14ac:dyDescent="0.35">
      <c r="A1083" s="181" t="s">
        <v>540</v>
      </c>
      <c r="B1083" s="206" t="s">
        <v>547</v>
      </c>
      <c r="C1083" s="90" t="s">
        <v>535</v>
      </c>
      <c r="D1083" s="90" t="s">
        <v>536</v>
      </c>
      <c r="E1083" s="99" t="s">
        <v>537</v>
      </c>
    </row>
    <row r="1084" spans="1:5" ht="27" customHeight="1" thickBot="1" x14ac:dyDescent="0.35">
      <c r="A1084" s="482" t="s">
        <v>1076</v>
      </c>
      <c r="B1084" s="219" t="s">
        <v>584</v>
      </c>
      <c r="C1084" s="239">
        <v>598931.4119500001</v>
      </c>
      <c r="D1084" s="239">
        <v>557046.35349999997</v>
      </c>
      <c r="E1084" s="975">
        <v>1.0751913340547523</v>
      </c>
    </row>
    <row r="1085" spans="1:5" ht="17.25" thickBot="1" x14ac:dyDescent="0.35">
      <c r="A1085" s="482" t="s">
        <v>585</v>
      </c>
      <c r="B1085" s="219" t="s">
        <v>586</v>
      </c>
      <c r="C1085" s="239">
        <v>0</v>
      </c>
      <c r="D1085" s="239">
        <v>0</v>
      </c>
      <c r="E1085" s="106"/>
    </row>
    <row r="1086" spans="1:5" ht="27" customHeight="1" thickBot="1" x14ac:dyDescent="0.35">
      <c r="A1086" s="482" t="s">
        <v>587</v>
      </c>
      <c r="B1086" s="219" t="s">
        <v>588</v>
      </c>
      <c r="C1086" s="239">
        <v>0</v>
      </c>
      <c r="D1086" s="239">
        <v>0</v>
      </c>
      <c r="E1086" s="106"/>
    </row>
    <row r="1087" spans="1:5" ht="27" customHeight="1" thickBot="1" x14ac:dyDescent="0.35">
      <c r="A1087" s="482" t="s">
        <v>589</v>
      </c>
      <c r="B1087" s="219" t="s">
        <v>590</v>
      </c>
      <c r="C1087" s="239">
        <v>0</v>
      </c>
      <c r="D1087" s="239">
        <v>0</v>
      </c>
      <c r="E1087" s="106"/>
    </row>
    <row r="1088" spans="1:5" ht="27" customHeight="1" thickBot="1" x14ac:dyDescent="0.35">
      <c r="A1088" s="482" t="s">
        <v>591</v>
      </c>
      <c r="B1088" s="219" t="s">
        <v>592</v>
      </c>
      <c r="C1088" s="239">
        <v>0</v>
      </c>
      <c r="D1088" s="239">
        <v>0</v>
      </c>
      <c r="E1088" s="106"/>
    </row>
    <row r="1089" spans="1:12" ht="39.75" customHeight="1" x14ac:dyDescent="0.3">
      <c r="A1089" s="470"/>
    </row>
    <row r="1090" spans="1:12" ht="17.25" thickBot="1" x14ac:dyDescent="0.35">
      <c r="A1090" s="1176" t="s">
        <v>593</v>
      </c>
      <c r="B1090" s="1176"/>
      <c r="C1090" s="1176"/>
      <c r="D1090" s="1176"/>
      <c r="E1090" s="1176"/>
      <c r="F1090" s="1176"/>
      <c r="G1090" s="1176"/>
      <c r="H1090" s="542"/>
      <c r="I1090" s="1121"/>
      <c r="J1090" s="1121"/>
    </row>
    <row r="1091" spans="1:12" ht="17.25" thickBot="1" x14ac:dyDescent="0.35">
      <c r="A1091" s="208" t="s">
        <v>594</v>
      </c>
      <c r="B1091" s="466" t="s">
        <v>318</v>
      </c>
      <c r="C1091" s="1177"/>
      <c r="D1091" s="1123"/>
    </row>
    <row r="1092" spans="1:12" x14ac:dyDescent="0.3">
      <c r="A1092" s="632"/>
      <c r="B1092" s="542"/>
      <c r="C1092" s="542"/>
      <c r="D1092" s="1112"/>
      <c r="E1092" s="1112"/>
      <c r="F1092" s="1112"/>
      <c r="G1092" s="1112"/>
      <c r="H1092" s="1112"/>
      <c r="I1092" s="1112"/>
    </row>
    <row r="1093" spans="1:12" ht="17.25" thickBot="1" x14ac:dyDescent="0.35">
      <c r="A1093" s="216" t="s">
        <v>595</v>
      </c>
      <c r="B1093" s="216"/>
      <c r="C1093" s="216"/>
      <c r="D1093" s="216"/>
      <c r="E1093" s="216"/>
      <c r="F1093" s="542"/>
      <c r="G1093" s="542"/>
      <c r="H1093" s="1121"/>
      <c r="I1093" s="1121"/>
    </row>
    <row r="1094" spans="1:12" ht="17.25" thickBot="1" x14ac:dyDescent="0.35">
      <c r="A1094" s="208" t="s">
        <v>596</v>
      </c>
      <c r="B1094" s="466" t="s">
        <v>318</v>
      </c>
      <c r="C1094" s="216"/>
      <c r="D1094" s="216"/>
      <c r="E1094" s="216"/>
      <c r="F1094" s="216"/>
      <c r="G1094" s="216"/>
      <c r="H1094" s="216"/>
      <c r="I1094" s="216"/>
      <c r="J1094" s="216"/>
      <c r="K1094" s="216"/>
      <c r="L1094" s="216"/>
    </row>
    <row r="1095" spans="1:12" ht="17.25" thickBot="1" x14ac:dyDescent="0.35">
      <c r="A1095" s="208" t="s">
        <v>597</v>
      </c>
      <c r="B1095" s="215"/>
      <c r="C1095" s="542"/>
      <c r="D1095" s="1121"/>
      <c r="E1095" s="1121"/>
    </row>
    <row r="1096" spans="1:12" ht="17.25" thickBot="1" x14ac:dyDescent="0.35">
      <c r="A1096" s="633"/>
      <c r="B1096" s="217"/>
      <c r="C1096" s="613"/>
      <c r="D1096" s="613"/>
      <c r="E1096" s="613"/>
    </row>
    <row r="1097" spans="1:12" ht="17.25" thickBot="1" x14ac:dyDescent="0.35">
      <c r="A1097" s="208" t="s">
        <v>598</v>
      </c>
      <c r="B1097" s="218" t="s">
        <v>60</v>
      </c>
      <c r="C1097" s="483"/>
      <c r="D1097" s="483"/>
      <c r="E1097" s="613"/>
    </row>
    <row r="1098" spans="1:12" ht="17.25" thickBot="1" x14ac:dyDescent="0.35">
      <c r="A1098" s="208" t="s">
        <v>599</v>
      </c>
      <c r="B1098" s="215"/>
      <c r="C1098" s="216"/>
      <c r="D1098" s="216"/>
      <c r="E1098" s="613"/>
    </row>
    <row r="1099" spans="1:12" ht="17.25" thickBot="1" x14ac:dyDescent="0.35">
      <c r="A1099" s="208" t="s">
        <v>599</v>
      </c>
      <c r="B1099" s="215"/>
      <c r="C1099" s="216"/>
      <c r="D1099" s="216"/>
      <c r="E1099" s="613"/>
    </row>
    <row r="1100" spans="1:12" ht="17.25" thickBot="1" x14ac:dyDescent="0.35">
      <c r="A1100" s="208" t="s">
        <v>599</v>
      </c>
      <c r="B1100" s="215"/>
      <c r="C1100" s="216"/>
      <c r="D1100" s="216"/>
      <c r="E1100" s="613"/>
    </row>
    <row r="1101" spans="1:12" ht="17.25" thickBot="1" x14ac:dyDescent="0.35"/>
    <row r="1102" spans="1:12" ht="41.25" thickBot="1" x14ac:dyDescent="0.35">
      <c r="A1102" s="186" t="s">
        <v>600</v>
      </c>
      <c r="B1102" s="107" t="s">
        <v>601</v>
      </c>
      <c r="C1102" s="107" t="s">
        <v>347</v>
      </c>
    </row>
    <row r="1104" spans="1:12" ht="17.25" thickBot="1" x14ac:dyDescent="0.35">
      <c r="A1104" s="382" t="s">
        <v>246</v>
      </c>
      <c r="B1104" s="499"/>
      <c r="C1104" s="499"/>
      <c r="D1104" s="499"/>
      <c r="E1104" s="499"/>
    </row>
    <row r="1105" spans="1:5" ht="37.5" customHeight="1" thickBot="1" x14ac:dyDescent="0.35">
      <c r="A1105" s="1179" t="s">
        <v>1915</v>
      </c>
      <c r="B1105" s="1179"/>
      <c r="C1105" s="1179"/>
      <c r="D1105" s="1179"/>
      <c r="E1105" s="1179"/>
    </row>
    <row r="1106" spans="1:5" ht="36" customHeight="1" thickBot="1" x14ac:dyDescent="0.35">
      <c r="A1106" s="1118" t="s">
        <v>1985</v>
      </c>
      <c r="B1106" s="1118"/>
      <c r="C1106" s="1118"/>
      <c r="D1106" s="1118"/>
      <c r="E1106" s="1118"/>
    </row>
    <row r="1107" spans="1:5" ht="17.25" thickBot="1" x14ac:dyDescent="0.35">
      <c r="A1107" s="150"/>
      <c r="B1107" s="471"/>
      <c r="C1107" s="471"/>
      <c r="D1107" s="471"/>
      <c r="E1107" s="471"/>
    </row>
    <row r="1108" spans="1:5" ht="17.25" thickBot="1" x14ac:dyDescent="0.35">
      <c r="A1108" s="470"/>
    </row>
    <row r="1109" spans="1:5" ht="17.25" thickBot="1" x14ac:dyDescent="0.35">
      <c r="A1109" s="690" t="s">
        <v>602</v>
      </c>
      <c r="B1109" s="627"/>
      <c r="C1109" s="1031" t="s">
        <v>533</v>
      </c>
      <c r="D1109" s="1032"/>
      <c r="E1109" s="88"/>
    </row>
    <row r="1110" spans="1:5" ht="17.25" thickBot="1" x14ac:dyDescent="0.35">
      <c r="A1110" s="852" t="s">
        <v>534</v>
      </c>
      <c r="B1110" s="853" t="s">
        <v>175</v>
      </c>
      <c r="C1110" s="850" t="s">
        <v>535</v>
      </c>
      <c r="D1110" s="850" t="s">
        <v>536</v>
      </c>
      <c r="E1110" s="851" t="s">
        <v>537</v>
      </c>
    </row>
    <row r="1111" spans="1:5" ht="17.25" thickBot="1" x14ac:dyDescent="0.35">
      <c r="A1111" s="180" t="s">
        <v>603</v>
      </c>
      <c r="B1111" s="463" t="s">
        <v>1079</v>
      </c>
      <c r="C1111" s="239">
        <v>1185818.18166</v>
      </c>
      <c r="D1111" s="239">
        <v>929462.18174000003</v>
      </c>
      <c r="E1111" s="975">
        <v>1.2758111141650632</v>
      </c>
    </row>
    <row r="1112" spans="1:5" ht="17.25" thickBot="1" x14ac:dyDescent="0.35"/>
    <row r="1113" spans="1:5" ht="17.25" thickBot="1" x14ac:dyDescent="0.35">
      <c r="A1113" s="183" t="s">
        <v>604</v>
      </c>
      <c r="B1113" s="542"/>
      <c r="C1113" s="1107" t="s">
        <v>533</v>
      </c>
      <c r="D1113" s="1108"/>
      <c r="E1113" s="490"/>
    </row>
    <row r="1114" spans="1:5" ht="17.25" thickBot="1" x14ac:dyDescent="0.35">
      <c r="A1114" s="181" t="s">
        <v>540</v>
      </c>
      <c r="B1114" s="206" t="s">
        <v>547</v>
      </c>
      <c r="C1114" s="90" t="s">
        <v>535</v>
      </c>
      <c r="D1114" s="90" t="s">
        <v>536</v>
      </c>
      <c r="E1114" s="99" t="s">
        <v>537</v>
      </c>
    </row>
    <row r="1115" spans="1:5" ht="17.25" thickBot="1" x14ac:dyDescent="0.35">
      <c r="A1115" s="482" t="s">
        <v>1080</v>
      </c>
      <c r="B1115" s="219" t="s">
        <v>605</v>
      </c>
      <c r="C1115" s="239">
        <v>1185818.18166</v>
      </c>
      <c r="D1115" s="239">
        <v>929462.18174000003</v>
      </c>
      <c r="E1115" s="975">
        <v>1.2758111141650632</v>
      </c>
    </row>
    <row r="1116" spans="1:5" ht="17.25" thickBot="1" x14ac:dyDescent="0.35">
      <c r="A1116" s="482" t="s">
        <v>606</v>
      </c>
      <c r="B1116" s="219" t="s">
        <v>607</v>
      </c>
      <c r="C1116" s="239">
        <v>0</v>
      </c>
      <c r="D1116" s="239">
        <v>0</v>
      </c>
      <c r="E1116" s="92"/>
    </row>
    <row r="1117" spans="1:5" ht="27" customHeight="1" thickBot="1" x14ac:dyDescent="0.35">
      <c r="A1117" s="482" t="s">
        <v>608</v>
      </c>
      <c r="B1117" s="219" t="s">
        <v>609</v>
      </c>
      <c r="C1117" s="239">
        <v>0</v>
      </c>
      <c r="D1117" s="239">
        <v>0</v>
      </c>
      <c r="E1117" s="92"/>
    </row>
    <row r="1119" spans="1:5" ht="17.25" thickBot="1" x14ac:dyDescent="0.35">
      <c r="A1119" s="150" t="s">
        <v>246</v>
      </c>
      <c r="B1119" s="471"/>
      <c r="C1119" s="471"/>
      <c r="D1119" s="471"/>
      <c r="E1119" s="471"/>
    </row>
    <row r="1120" spans="1:5" ht="17.25" thickBot="1" x14ac:dyDescent="0.35">
      <c r="A1120" s="150" t="s">
        <v>1986</v>
      </c>
      <c r="B1120" s="471"/>
      <c r="C1120" s="471"/>
      <c r="D1120" s="471"/>
      <c r="E1120" s="471"/>
    </row>
    <row r="1121" spans="1:5" ht="17.25" thickBot="1" x14ac:dyDescent="0.35">
      <c r="A1121" s="150"/>
      <c r="B1121" s="471"/>
      <c r="C1121" s="471"/>
      <c r="D1121" s="471"/>
      <c r="E1121" s="471"/>
    </row>
    <row r="1122" spans="1:5" ht="17.25" thickBot="1" x14ac:dyDescent="0.35">
      <c r="A1122" s="150"/>
      <c r="B1122" s="471"/>
      <c r="C1122" s="471"/>
      <c r="D1122" s="471"/>
      <c r="E1122" s="471"/>
    </row>
    <row r="1124" spans="1:5" x14ac:dyDescent="0.3">
      <c r="A1124" s="497" t="s">
        <v>1964</v>
      </c>
      <c r="B1124" s="542"/>
      <c r="C1124" s="542"/>
      <c r="D1124" s="542"/>
      <c r="E1124" s="491"/>
    </row>
    <row r="1125" spans="1:5" x14ac:dyDescent="0.3">
      <c r="A1125" s="497" t="s">
        <v>1965</v>
      </c>
      <c r="B1125" s="542"/>
      <c r="C1125" s="542"/>
      <c r="D1125" s="542"/>
      <c r="E1125" s="491"/>
    </row>
    <row r="1126" spans="1:5" ht="17.25" thickBot="1" x14ac:dyDescent="0.35"/>
    <row r="1127" spans="1:5" ht="17.25" thickBot="1" x14ac:dyDescent="0.35">
      <c r="A1127" s="690" t="s">
        <v>610</v>
      </c>
      <c r="B1127" s="627"/>
      <c r="C1127" s="1031" t="s">
        <v>533</v>
      </c>
      <c r="D1127" s="1032"/>
      <c r="E1127" s="88"/>
    </row>
    <row r="1128" spans="1:5" ht="17.25" thickBot="1" x14ac:dyDescent="0.35">
      <c r="A1128" s="140" t="s">
        <v>534</v>
      </c>
      <c r="B1128" s="473" t="s">
        <v>175</v>
      </c>
      <c r="C1128" s="474" t="s">
        <v>535</v>
      </c>
      <c r="D1128" s="474" t="s">
        <v>536</v>
      </c>
      <c r="E1128" s="86" t="s">
        <v>537</v>
      </c>
    </row>
    <row r="1129" spans="1:5" ht="17.25" thickBot="1" x14ac:dyDescent="0.35">
      <c r="A1129" s="180" t="s">
        <v>611</v>
      </c>
      <c r="B1129" s="463" t="s">
        <v>612</v>
      </c>
      <c r="C1129" s="239">
        <v>0</v>
      </c>
      <c r="D1129" s="239">
        <v>0</v>
      </c>
      <c r="E1129" s="89"/>
    </row>
    <row r="1130" spans="1:5" ht="17.25" thickBot="1" x14ac:dyDescent="0.35"/>
    <row r="1131" spans="1:5" ht="17.25" thickBot="1" x14ac:dyDescent="0.35">
      <c r="A1131" s="1105" t="s">
        <v>613</v>
      </c>
      <c r="B1131" s="1105"/>
      <c r="C1131" s="1107" t="s">
        <v>533</v>
      </c>
      <c r="D1131" s="1108"/>
      <c r="E1131" s="490"/>
    </row>
    <row r="1132" spans="1:5" ht="17.25" thickBot="1" x14ac:dyDescent="0.35">
      <c r="A1132" s="181" t="s">
        <v>540</v>
      </c>
      <c r="B1132" s="206" t="s">
        <v>547</v>
      </c>
      <c r="C1132" s="90" t="s">
        <v>535</v>
      </c>
      <c r="D1132" s="90" t="s">
        <v>536</v>
      </c>
      <c r="E1132" s="99" t="s">
        <v>537</v>
      </c>
    </row>
    <row r="1133" spans="1:5" ht="17.25" thickBot="1" x14ac:dyDescent="0.35">
      <c r="A1133" s="482" t="s">
        <v>614</v>
      </c>
      <c r="B1133" s="208" t="s">
        <v>615</v>
      </c>
      <c r="C1133" s="239">
        <v>0</v>
      </c>
      <c r="D1133" s="239">
        <v>0</v>
      </c>
      <c r="E1133" s="106"/>
    </row>
    <row r="1134" spans="1:5" ht="17.25" thickBot="1" x14ac:dyDescent="0.35">
      <c r="A1134" s="482" t="s">
        <v>616</v>
      </c>
      <c r="B1134" s="208" t="s">
        <v>617</v>
      </c>
      <c r="C1134" s="239">
        <v>0</v>
      </c>
      <c r="D1134" s="239">
        <v>0</v>
      </c>
      <c r="E1134" s="106"/>
    </row>
    <row r="1135" spans="1:5" ht="17.25" thickBot="1" x14ac:dyDescent="0.35">
      <c r="A1135" s="482" t="s">
        <v>618</v>
      </c>
      <c r="B1135" s="208" t="s">
        <v>619</v>
      </c>
      <c r="C1135" s="239">
        <v>0</v>
      </c>
      <c r="D1135" s="239">
        <v>0</v>
      </c>
      <c r="E1135" s="106"/>
    </row>
    <row r="1136" spans="1:5" ht="17.25" thickBot="1" x14ac:dyDescent="0.35">
      <c r="A1136" s="482" t="s">
        <v>620</v>
      </c>
      <c r="B1136" s="208" t="s">
        <v>621</v>
      </c>
      <c r="C1136" s="239">
        <v>0</v>
      </c>
      <c r="D1136" s="239">
        <v>0</v>
      </c>
      <c r="E1136" s="106"/>
    </row>
    <row r="1137" spans="1:6" ht="27" customHeight="1" thickBot="1" x14ac:dyDescent="0.35">
      <c r="A1137" s="482" t="s">
        <v>622</v>
      </c>
      <c r="B1137" s="219" t="s">
        <v>623</v>
      </c>
      <c r="C1137" s="239">
        <v>0</v>
      </c>
      <c r="D1137" s="239">
        <v>0</v>
      </c>
      <c r="E1137" s="106"/>
    </row>
    <row r="1138" spans="1:6" x14ac:dyDescent="0.3">
      <c r="A1138" s="168"/>
      <c r="B1138" s="1171"/>
      <c r="C1138" s="1171"/>
      <c r="D1138" s="1018"/>
      <c r="E1138" s="1018"/>
    </row>
    <row r="1139" spans="1:6" ht="17.25" thickBot="1" x14ac:dyDescent="0.35">
      <c r="A1139" s="150" t="s">
        <v>246</v>
      </c>
      <c r="B1139" s="1172"/>
      <c r="C1139" s="1172"/>
      <c r="D1139" s="1020"/>
      <c r="E1139" s="1020"/>
    </row>
    <row r="1140" spans="1:6" ht="17.25" thickBot="1" x14ac:dyDescent="0.35">
      <c r="A1140" s="150"/>
      <c r="B1140" s="1027"/>
      <c r="C1140" s="1027"/>
      <c r="D1140" s="471"/>
      <c r="E1140" s="471"/>
    </row>
    <row r="1141" spans="1:6" ht="17.25" thickBot="1" x14ac:dyDescent="0.35">
      <c r="A1141" s="150"/>
      <c r="B1141" s="1027"/>
      <c r="C1141" s="1027"/>
      <c r="D1141" s="471"/>
      <c r="E1141" s="471"/>
    </row>
    <row r="1142" spans="1:6" x14ac:dyDescent="0.3">
      <c r="A1142" s="168"/>
      <c r="B1142" s="1171"/>
      <c r="C1142" s="1171"/>
      <c r="D1142" s="468"/>
      <c r="E1142" s="468"/>
      <c r="F1142" s="50"/>
    </row>
    <row r="1143" spans="1:6" ht="17.25" thickBot="1" x14ac:dyDescent="0.35"/>
    <row r="1144" spans="1:6" ht="17.25" thickBot="1" x14ac:dyDescent="0.35">
      <c r="A1144" s="690" t="s">
        <v>624</v>
      </c>
      <c r="B1144" s="627"/>
      <c r="C1144" s="1031" t="s">
        <v>533</v>
      </c>
      <c r="D1144" s="1032"/>
      <c r="E1144" s="88"/>
    </row>
    <row r="1145" spans="1:6" ht="17.25" thickBot="1" x14ac:dyDescent="0.35">
      <c r="A1145" s="140" t="s">
        <v>534</v>
      </c>
      <c r="B1145" s="473" t="s">
        <v>175</v>
      </c>
      <c r="C1145" s="474" t="s">
        <v>535</v>
      </c>
      <c r="D1145" s="474" t="s">
        <v>536</v>
      </c>
      <c r="E1145" s="86" t="s">
        <v>537</v>
      </c>
    </row>
    <row r="1146" spans="1:6" ht="17.25" thickBot="1" x14ac:dyDescent="0.35">
      <c r="A1146" s="180" t="s">
        <v>625</v>
      </c>
      <c r="B1146" s="204" t="s">
        <v>1083</v>
      </c>
      <c r="C1146" s="239">
        <v>113195.63464</v>
      </c>
      <c r="D1146" s="239">
        <v>111862.50368000001</v>
      </c>
      <c r="E1146" s="975">
        <v>1.0119175855728531</v>
      </c>
      <c r="F1146" s="629"/>
    </row>
    <row r="1147" spans="1:6" ht="17.25" thickBot="1" x14ac:dyDescent="0.35"/>
    <row r="1148" spans="1:6" ht="17.25" thickBot="1" x14ac:dyDescent="0.35">
      <c r="A1148" s="1105" t="s">
        <v>626</v>
      </c>
      <c r="B1148" s="1105"/>
      <c r="C1148" s="1107" t="s">
        <v>533</v>
      </c>
      <c r="D1148" s="1108"/>
      <c r="E1148" s="490"/>
      <c r="F1148" s="952"/>
    </row>
    <row r="1149" spans="1:6" ht="17.25" thickBot="1" x14ac:dyDescent="0.35">
      <c r="A1149" s="181" t="s">
        <v>540</v>
      </c>
      <c r="B1149" s="206" t="s">
        <v>547</v>
      </c>
      <c r="C1149" s="90" t="s">
        <v>535</v>
      </c>
      <c r="D1149" s="90" t="s">
        <v>536</v>
      </c>
      <c r="E1149" s="99" t="s">
        <v>537</v>
      </c>
    </row>
    <row r="1150" spans="1:6" ht="17.25" thickBot="1" x14ac:dyDescent="0.35">
      <c r="A1150" s="482" t="s">
        <v>627</v>
      </c>
      <c r="B1150" s="208" t="s">
        <v>628</v>
      </c>
      <c r="C1150" s="239">
        <v>0</v>
      </c>
      <c r="D1150" s="239">
        <v>0</v>
      </c>
      <c r="E1150" s="106"/>
    </row>
    <row r="1151" spans="1:6" ht="17.25" thickBot="1" x14ac:dyDescent="0.35">
      <c r="A1151" s="482" t="s">
        <v>214</v>
      </c>
      <c r="B1151" s="208" t="s">
        <v>629</v>
      </c>
      <c r="C1151" s="239">
        <v>0</v>
      </c>
      <c r="D1151" s="239">
        <v>0</v>
      </c>
      <c r="E1151" s="106"/>
    </row>
    <row r="1152" spans="1:6" ht="17.25" thickBot="1" x14ac:dyDescent="0.35">
      <c r="A1152" s="482" t="s">
        <v>630</v>
      </c>
      <c r="B1152" s="208" t="s">
        <v>631</v>
      </c>
      <c r="C1152" s="239">
        <v>0</v>
      </c>
      <c r="D1152" s="239">
        <v>0</v>
      </c>
      <c r="E1152" s="106"/>
    </row>
    <row r="1153" spans="1:7" ht="17.25" thickBot="1" x14ac:dyDescent="0.35">
      <c r="A1153" s="482" t="s">
        <v>632</v>
      </c>
      <c r="B1153" s="208" t="s">
        <v>633</v>
      </c>
      <c r="C1153" s="239">
        <v>0</v>
      </c>
      <c r="D1153" s="239">
        <v>0</v>
      </c>
      <c r="E1153" s="106"/>
    </row>
    <row r="1154" spans="1:7" ht="27" customHeight="1" thickBot="1" x14ac:dyDescent="0.35">
      <c r="A1154" s="482" t="s">
        <v>216</v>
      </c>
      <c r="B1154" s="219" t="s">
        <v>634</v>
      </c>
      <c r="C1154" s="239">
        <v>0</v>
      </c>
      <c r="D1154" s="239">
        <v>0</v>
      </c>
      <c r="E1154" s="106"/>
    </row>
    <row r="1155" spans="1:7" ht="17.25" thickBot="1" x14ac:dyDescent="0.35">
      <c r="A1155" s="482" t="s">
        <v>1084</v>
      </c>
      <c r="B1155" s="219" t="s">
        <v>635</v>
      </c>
      <c r="C1155" s="239">
        <v>113195.63464</v>
      </c>
      <c r="D1155" s="239">
        <v>111862.50368000001</v>
      </c>
      <c r="E1155" s="975">
        <v>1.0119175855728531</v>
      </c>
    </row>
    <row r="1156" spans="1:7" ht="27" customHeight="1" thickBot="1" x14ac:dyDescent="0.35">
      <c r="A1156" s="482" t="s">
        <v>636</v>
      </c>
      <c r="B1156" s="219" t="s">
        <v>637</v>
      </c>
      <c r="C1156" s="239">
        <v>0</v>
      </c>
      <c r="D1156" s="239">
        <v>0</v>
      </c>
      <c r="E1156" s="106"/>
    </row>
    <row r="1157" spans="1:7" x14ac:dyDescent="0.3">
      <c r="A1157" s="543"/>
      <c r="B1157" s="544"/>
      <c r="C1157" s="544"/>
      <c r="D1157" s="544"/>
      <c r="E1157" s="544"/>
      <c r="F1157" s="544"/>
    </row>
    <row r="1159" spans="1:7" ht="17.25" thickBot="1" x14ac:dyDescent="0.35">
      <c r="A1159" s="1105" t="s">
        <v>578</v>
      </c>
      <c r="B1159" s="1105"/>
      <c r="C1159" s="1105"/>
      <c r="D1159" s="548"/>
      <c r="E1159" s="548"/>
      <c r="G1159" s="952"/>
    </row>
    <row r="1160" spans="1:7" ht="17.25" thickBot="1" x14ac:dyDescent="0.35">
      <c r="A1160" s="1166" t="s">
        <v>579</v>
      </c>
      <c r="B1160" s="1167"/>
      <c r="C1160" s="1168"/>
      <c r="D1160" s="103"/>
      <c r="E1160" s="104"/>
    </row>
    <row r="1161" spans="1:7" ht="17.25" thickBot="1" x14ac:dyDescent="0.35">
      <c r="A1161" s="187" t="s">
        <v>580</v>
      </c>
      <c r="B1161" s="105"/>
      <c r="C1161" s="108"/>
      <c r="D1161" s="1169"/>
      <c r="E1161" s="1170"/>
    </row>
    <row r="1162" spans="1:7" ht="17.25" thickBot="1" x14ac:dyDescent="0.35">
      <c r="A1162" s="1114" t="s">
        <v>1916</v>
      </c>
      <c r="B1162" s="1115"/>
      <c r="C1162" s="1115"/>
      <c r="D1162" s="1115"/>
      <c r="E1162" s="1116"/>
    </row>
    <row r="1163" spans="1:7" x14ac:dyDescent="0.3">
      <c r="A1163" s="543"/>
      <c r="B1163" s="544"/>
      <c r="C1163" s="544"/>
      <c r="D1163" s="544"/>
      <c r="E1163" s="544"/>
    </row>
    <row r="1164" spans="1:7" x14ac:dyDescent="0.3">
      <c r="A1164" s="184" t="s">
        <v>638</v>
      </c>
    </row>
    <row r="1165" spans="1:7" ht="17.25" thickBot="1" x14ac:dyDescent="0.35">
      <c r="A1165" s="182"/>
      <c r="C1165" s="835" t="s">
        <v>2201</v>
      </c>
    </row>
    <row r="1166" spans="1:7" ht="17.25" thickBot="1" x14ac:dyDescent="0.35">
      <c r="A1166" s="185" t="s">
        <v>639</v>
      </c>
      <c r="B1166" s="101" t="s">
        <v>576</v>
      </c>
      <c r="C1166" s="102" t="s">
        <v>577</v>
      </c>
    </row>
    <row r="1167" spans="1:7" ht="26.25" thickBot="1" x14ac:dyDescent="0.4">
      <c r="A1167" s="664">
        <v>16151</v>
      </c>
      <c r="B1167" s="932" t="s">
        <v>1996</v>
      </c>
      <c r="C1167" s="933">
        <v>41945528.170000002</v>
      </c>
      <c r="D1167" s="657"/>
    </row>
    <row r="1168" spans="1:7" ht="27.75" thickBot="1" x14ac:dyDescent="0.35">
      <c r="A1168" s="664">
        <v>17200</v>
      </c>
      <c r="B1168" s="932" t="s">
        <v>1997</v>
      </c>
      <c r="C1168" s="933">
        <v>9940</v>
      </c>
      <c r="D1168" s="822"/>
      <c r="E1168" s="200"/>
    </row>
    <row r="1169" spans="1:5" ht="17.25" thickBot="1" x14ac:dyDescent="0.35">
      <c r="A1169" s="664">
        <v>16151</v>
      </c>
      <c r="B1169" s="932" t="s">
        <v>1998</v>
      </c>
      <c r="C1169" s="933">
        <v>2832326.71</v>
      </c>
      <c r="D1169" s="822"/>
      <c r="E1169" s="200"/>
    </row>
    <row r="1170" spans="1:5" ht="17.25" thickBot="1" x14ac:dyDescent="0.35">
      <c r="A1170" s="664">
        <v>16100</v>
      </c>
      <c r="B1170" s="932" t="s">
        <v>1999</v>
      </c>
      <c r="C1170" s="933">
        <v>4044084.62</v>
      </c>
      <c r="D1170" s="969"/>
      <c r="E1170" s="822"/>
    </row>
    <row r="1171" spans="1:5" ht="30.75" customHeight="1" thickBot="1" x14ac:dyDescent="0.35">
      <c r="A1171" s="664">
        <v>11219</v>
      </c>
      <c r="B1171" s="932" t="s">
        <v>2000</v>
      </c>
      <c r="C1171" s="933">
        <v>1352872.89</v>
      </c>
      <c r="E1171" s="629"/>
    </row>
    <row r="1172" spans="1:5" x14ac:dyDescent="0.3">
      <c r="E1172" s="629"/>
    </row>
    <row r="1173" spans="1:5" ht="17.25" thickBot="1" x14ac:dyDescent="0.35">
      <c r="A1173" s="150" t="s">
        <v>246</v>
      </c>
      <c r="B1173" s="471"/>
      <c r="C1173" s="665"/>
      <c r="D1173" s="471"/>
      <c r="E1173" s="471"/>
    </row>
    <row r="1174" spans="1:5" ht="31.5" customHeight="1" thickBot="1" x14ac:dyDescent="0.35">
      <c r="A1174" s="1054" t="s">
        <v>2299</v>
      </c>
      <c r="B1174" s="1054"/>
      <c r="C1174" s="1054"/>
      <c r="D1174" s="1054"/>
      <c r="E1174" s="1054"/>
    </row>
    <row r="1175" spans="1:5" ht="17.25" thickBot="1" x14ac:dyDescent="0.35">
      <c r="A1175" s="150"/>
      <c r="B1175" s="471"/>
      <c r="C1175" s="471"/>
      <c r="D1175" s="471"/>
      <c r="E1175" s="471"/>
    </row>
    <row r="1176" spans="1:5" ht="17.25" thickBot="1" x14ac:dyDescent="0.35">
      <c r="A1176" s="150"/>
      <c r="B1176" s="471"/>
      <c r="C1176" s="471"/>
      <c r="D1176" s="471"/>
      <c r="E1176" s="471"/>
    </row>
    <row r="1177" spans="1:5" ht="17.25" thickBot="1" x14ac:dyDescent="0.35"/>
    <row r="1178" spans="1:5" ht="17.25" thickBot="1" x14ac:dyDescent="0.35">
      <c r="A1178" s="690" t="s">
        <v>640</v>
      </c>
      <c r="B1178" s="627"/>
      <c r="C1178" s="1031" t="s">
        <v>533</v>
      </c>
      <c r="D1178" s="1032"/>
      <c r="E1178" s="88"/>
    </row>
    <row r="1179" spans="1:5" ht="17.25" thickBot="1" x14ac:dyDescent="0.35">
      <c r="A1179" s="140" t="s">
        <v>534</v>
      </c>
      <c r="B1179" s="473" t="s">
        <v>175</v>
      </c>
      <c r="C1179" s="474" t="s">
        <v>535</v>
      </c>
      <c r="D1179" s="474" t="s">
        <v>536</v>
      </c>
      <c r="E1179" s="86" t="s">
        <v>537</v>
      </c>
    </row>
    <row r="1180" spans="1:5" ht="17.25" thickBot="1" x14ac:dyDescent="0.35">
      <c r="A1180" s="180" t="s">
        <v>641</v>
      </c>
      <c r="B1180" s="463" t="s">
        <v>1085</v>
      </c>
      <c r="C1180" s="239">
        <v>135142395.66099539</v>
      </c>
      <c r="D1180" s="239">
        <v>121321716.69178002</v>
      </c>
      <c r="E1180" s="975">
        <v>1.1139176014491046</v>
      </c>
    </row>
    <row r="1181" spans="1:5" ht="17.25" thickBot="1" x14ac:dyDescent="0.35"/>
    <row r="1182" spans="1:5" ht="17.25" thickBot="1" x14ac:dyDescent="0.35">
      <c r="A1182" s="1105" t="s">
        <v>642</v>
      </c>
      <c r="B1182" s="1106"/>
      <c r="C1182" s="1107" t="s">
        <v>533</v>
      </c>
      <c r="D1182" s="1108"/>
      <c r="E1182" s="490"/>
    </row>
    <row r="1183" spans="1:5" ht="17.25" thickBot="1" x14ac:dyDescent="0.35">
      <c r="A1183" s="181" t="s">
        <v>540</v>
      </c>
      <c r="B1183" s="477" t="s">
        <v>547</v>
      </c>
      <c r="C1183" s="90" t="s">
        <v>535</v>
      </c>
      <c r="D1183" s="90" t="s">
        <v>536</v>
      </c>
      <c r="E1183" s="97" t="s">
        <v>537</v>
      </c>
    </row>
    <row r="1184" spans="1:5" ht="17.25" thickBot="1" x14ac:dyDescent="0.35">
      <c r="A1184" s="482" t="s">
        <v>1087</v>
      </c>
      <c r="B1184" s="109" t="s">
        <v>643</v>
      </c>
      <c r="C1184" s="239">
        <v>118289653.42159951</v>
      </c>
      <c r="D1184" s="239">
        <v>102689209.46275</v>
      </c>
      <c r="E1184" s="975">
        <v>1.1519190189550392</v>
      </c>
    </row>
    <row r="1187" spans="1:6" ht="17.25" thickBot="1" x14ac:dyDescent="0.35">
      <c r="A1187" s="660" t="s">
        <v>1966</v>
      </c>
    </row>
    <row r="1188" spans="1:6" ht="27.75" thickBot="1" x14ac:dyDescent="0.35">
      <c r="A1188" s="856" t="s">
        <v>644</v>
      </c>
      <c r="B1188" s="854" t="s">
        <v>645</v>
      </c>
      <c r="C1188" s="854" t="s">
        <v>646</v>
      </c>
      <c r="D1188" s="854" t="s">
        <v>153</v>
      </c>
      <c r="E1188" s="854" t="s">
        <v>647</v>
      </c>
      <c r="F1188" s="855" t="s">
        <v>648</v>
      </c>
    </row>
    <row r="1189" spans="1:6" ht="17.25" thickBot="1" x14ac:dyDescent="0.35">
      <c r="A1189" s="482"/>
      <c r="B1189" s="73"/>
      <c r="C1189" s="73"/>
      <c r="D1189" s="73"/>
      <c r="E1189" s="73"/>
      <c r="F1189" s="73"/>
    </row>
    <row r="1190" spans="1:6" ht="17.25" thickBot="1" x14ac:dyDescent="0.35">
      <c r="A1190" s="482"/>
      <c r="B1190" s="73"/>
      <c r="C1190" s="73"/>
      <c r="D1190" s="73"/>
      <c r="E1190" s="73"/>
      <c r="F1190" s="73"/>
    </row>
    <row r="1191" spans="1:6" ht="17.25" thickBot="1" x14ac:dyDescent="0.35">
      <c r="A1191" s="153"/>
    </row>
    <row r="1192" spans="1:6" ht="16.5" customHeight="1" x14ac:dyDescent="0.3">
      <c r="A1192" s="1062" t="s">
        <v>16</v>
      </c>
      <c r="B1192" s="1063"/>
      <c r="C1192" s="1064"/>
      <c r="D1192" s="1068" t="s">
        <v>17</v>
      </c>
      <c r="E1192" s="1062" t="s">
        <v>18</v>
      </c>
      <c r="F1192" s="1064"/>
    </row>
    <row r="1193" spans="1:6" ht="17.25" thickBot="1" x14ac:dyDescent="0.35">
      <c r="A1193" s="1065"/>
      <c r="B1193" s="1066"/>
      <c r="C1193" s="1067"/>
      <c r="D1193" s="1069"/>
      <c r="E1193" s="1065" t="s">
        <v>25</v>
      </c>
      <c r="F1193" s="1067"/>
    </row>
    <row r="1194" spans="1:6" ht="33.75" thickBot="1" x14ac:dyDescent="0.35">
      <c r="A1194" s="154">
        <v>1</v>
      </c>
      <c r="B1194" s="36">
        <v>101</v>
      </c>
      <c r="C1194" s="36"/>
      <c r="D1194" s="36" t="s">
        <v>649</v>
      </c>
      <c r="E1194" s="36" t="s">
        <v>650</v>
      </c>
      <c r="F1194" s="110"/>
    </row>
    <row r="1195" spans="1:6" ht="17.25" thickBot="1" x14ac:dyDescent="0.35">
      <c r="A1195" s="154">
        <v>1</v>
      </c>
      <c r="B1195" s="36">
        <v>101</v>
      </c>
      <c r="C1195" s="36">
        <v>1</v>
      </c>
      <c r="D1195" s="36" t="s">
        <v>651</v>
      </c>
      <c r="E1195" s="36"/>
      <c r="F1195" s="1164" t="s">
        <v>30</v>
      </c>
    </row>
    <row r="1196" spans="1:6" ht="17.25" thickBot="1" x14ac:dyDescent="0.35">
      <c r="A1196" s="154">
        <v>1</v>
      </c>
      <c r="B1196" s="36">
        <v>101</v>
      </c>
      <c r="C1196" s="36">
        <v>2</v>
      </c>
      <c r="D1196" s="36" t="s">
        <v>652</v>
      </c>
      <c r="E1196" s="36"/>
      <c r="F1196" s="1165"/>
    </row>
    <row r="1198" spans="1:6" ht="17.25" thickBot="1" x14ac:dyDescent="0.35">
      <c r="A1198" s="662" t="s">
        <v>653</v>
      </c>
    </row>
    <row r="1199" spans="1:6" ht="17.25" thickBot="1" x14ac:dyDescent="0.35">
      <c r="A1199" s="189" t="s">
        <v>654</v>
      </c>
    </row>
    <row r="1200" spans="1:6" ht="17.25" thickBot="1" x14ac:dyDescent="0.35">
      <c r="A1200" s="190"/>
      <c r="B1200" s="661"/>
    </row>
    <row r="1201" spans="1:11" ht="17.25" thickBot="1" x14ac:dyDescent="0.35">
      <c r="A1201" s="190"/>
      <c r="B1201" s="661"/>
    </row>
    <row r="1202" spans="1:11" ht="17.25" thickBot="1" x14ac:dyDescent="0.35">
      <c r="A1202" s="190"/>
    </row>
    <row r="1203" spans="1:11" ht="17.25" thickBot="1" x14ac:dyDescent="0.35"/>
    <row r="1204" spans="1:11" ht="17.25" thickBot="1" x14ac:dyDescent="0.35">
      <c r="A1204" s="207" t="s">
        <v>114</v>
      </c>
      <c r="B1204" s="207"/>
      <c r="C1204" s="1107" t="s">
        <v>533</v>
      </c>
      <c r="D1204" s="1145"/>
      <c r="E1204" s="1108"/>
      <c r="F1204" s="1146"/>
      <c r="G1204" s="1147"/>
      <c r="H1204" s="1148"/>
    </row>
    <row r="1205" spans="1:11" ht="17.25" thickBot="1" x14ac:dyDescent="0.35">
      <c r="A1205" s="476" t="s">
        <v>540</v>
      </c>
      <c r="B1205" s="476" t="s">
        <v>547</v>
      </c>
      <c r="C1205" s="1149" t="s">
        <v>535</v>
      </c>
      <c r="D1205" s="1150"/>
      <c r="E1205" s="90" t="s">
        <v>536</v>
      </c>
      <c r="F1205" s="1151" t="s">
        <v>537</v>
      </c>
      <c r="G1205" s="1152"/>
      <c r="H1205" s="1153"/>
    </row>
    <row r="1206" spans="1:11" ht="17.25" thickBot="1" x14ac:dyDescent="0.35">
      <c r="A1206" s="226" t="s">
        <v>655</v>
      </c>
      <c r="B1206" s="208" t="s">
        <v>114</v>
      </c>
      <c r="C1206" s="1155">
        <v>0</v>
      </c>
      <c r="D1206" s="1156"/>
      <c r="E1206" s="205">
        <v>0</v>
      </c>
      <c r="F1206" s="1157"/>
      <c r="G1206" s="1158"/>
      <c r="H1206" s="1159"/>
      <c r="I1206" s="634"/>
      <c r="J1206" s="634"/>
      <c r="K1206" s="634"/>
    </row>
    <row r="1207" spans="1:11" x14ac:dyDescent="0.3">
      <c r="A1207" s="1160"/>
      <c r="B1207" s="221"/>
      <c r="C1207" s="221"/>
      <c r="D1207" s="221"/>
      <c r="E1207" s="221"/>
      <c r="F1207" s="221"/>
      <c r="G1207" s="221"/>
      <c r="H1207" s="221"/>
      <c r="I1207" s="222"/>
      <c r="J1207" s="1123"/>
      <c r="K1207" s="1163"/>
    </row>
    <row r="1208" spans="1:11" x14ac:dyDescent="0.3">
      <c r="A1208" s="1120"/>
      <c r="B1208" s="1161"/>
      <c r="C1208" s="1161"/>
      <c r="D1208" s="1161"/>
      <c r="E1208" s="1161"/>
      <c r="F1208" s="1161"/>
      <c r="G1208" s="1161"/>
      <c r="H1208" s="1161"/>
      <c r="I1208" s="1161"/>
      <c r="J1208" s="1123"/>
      <c r="K1208" s="1112"/>
    </row>
    <row r="1209" spans="1:11" x14ac:dyDescent="0.3">
      <c r="A1209" s="1120"/>
      <c r="B1209" s="1162" t="s">
        <v>656</v>
      </c>
      <c r="C1209" s="1162"/>
      <c r="D1209" s="1162"/>
      <c r="E1209" s="1162"/>
      <c r="F1209" s="1162"/>
      <c r="G1209" s="1162"/>
      <c r="H1209" s="1162"/>
      <c r="I1209" s="1162"/>
      <c r="J1209" s="1123"/>
      <c r="K1209" s="1112"/>
    </row>
    <row r="1210" spans="1:11" ht="17.25" thickBot="1" x14ac:dyDescent="0.35">
      <c r="A1210" s="630"/>
      <c r="B1210" s="1105" t="s">
        <v>657</v>
      </c>
      <c r="C1210" s="1105"/>
      <c r="D1210" s="542"/>
      <c r="E1210" s="542"/>
      <c r="F1210" s="613"/>
      <c r="G1210" s="542"/>
      <c r="H1210" s="613"/>
      <c r="I1210" s="542"/>
      <c r="J1210" s="542"/>
      <c r="K1210" s="613"/>
    </row>
    <row r="1211" spans="1:11" ht="17.25" thickBot="1" x14ac:dyDescent="0.35">
      <c r="A1211" s="630"/>
      <c r="B1211" s="208" t="s">
        <v>658</v>
      </c>
      <c r="C1211" s="209"/>
      <c r="D1211" s="466" t="s">
        <v>318</v>
      </c>
      <c r="E1211" s="613"/>
      <c r="F1211" s="542"/>
    </row>
    <row r="1212" spans="1:11" ht="17.25" thickBot="1" x14ac:dyDescent="0.35">
      <c r="A1212" s="630"/>
      <c r="B1212" s="208" t="s">
        <v>659</v>
      </c>
      <c r="C1212" s="209"/>
      <c r="D1212" s="466" t="s">
        <v>318</v>
      </c>
      <c r="E1212" s="542"/>
      <c r="F1212" s="613"/>
    </row>
    <row r="1213" spans="1:11" ht="17.25" thickBot="1" x14ac:dyDescent="0.35">
      <c r="A1213" s="630"/>
      <c r="B1213" s="208" t="s">
        <v>660</v>
      </c>
      <c r="C1213" s="209"/>
      <c r="D1213" s="466" t="s">
        <v>318</v>
      </c>
      <c r="E1213" s="542"/>
      <c r="F1213" s="613"/>
    </row>
    <row r="1214" spans="1:11" ht="17.25" thickBot="1" x14ac:dyDescent="0.35">
      <c r="A1214" s="630"/>
      <c r="B1214" s="208" t="s">
        <v>661</v>
      </c>
      <c r="C1214" s="209"/>
      <c r="D1214" s="227"/>
      <c r="E1214" s="602"/>
      <c r="F1214" s="602"/>
    </row>
    <row r="1215" spans="1:11" ht="17.25" thickBot="1" x14ac:dyDescent="0.35">
      <c r="A1215" s="630"/>
      <c r="B1215" s="1154"/>
      <c r="C1215" s="1154"/>
      <c r="D1215" s="542"/>
      <c r="E1215" s="1123"/>
      <c r="F1215" s="1123"/>
    </row>
    <row r="1216" spans="1:11" ht="17.25" thickBot="1" x14ac:dyDescent="0.35">
      <c r="A1216" s="207" t="s">
        <v>662</v>
      </c>
      <c r="B1216" s="207"/>
      <c r="C1216" s="1107" t="s">
        <v>533</v>
      </c>
      <c r="D1216" s="1145"/>
      <c r="E1216" s="1108"/>
      <c r="F1216" s="1146" t="s">
        <v>537</v>
      </c>
      <c r="G1216" s="1147"/>
      <c r="H1216" s="1148"/>
    </row>
    <row r="1217" spans="1:11" ht="17.25" thickBot="1" x14ac:dyDescent="0.35">
      <c r="A1217" s="476" t="s">
        <v>540</v>
      </c>
      <c r="B1217" s="476" t="s">
        <v>547</v>
      </c>
      <c r="C1217" s="1149" t="s">
        <v>535</v>
      </c>
      <c r="D1217" s="1150"/>
      <c r="E1217" s="90" t="s">
        <v>536</v>
      </c>
      <c r="F1217" s="1151" t="s">
        <v>537</v>
      </c>
      <c r="G1217" s="1152"/>
      <c r="H1217" s="1153"/>
    </row>
    <row r="1218" spans="1:11" ht="17.25" thickBot="1" x14ac:dyDescent="0.35">
      <c r="A1218" s="226" t="s">
        <v>1089</v>
      </c>
      <c r="B1218" s="220" t="s">
        <v>662</v>
      </c>
      <c r="D1218" s="239">
        <v>16437.2840259</v>
      </c>
      <c r="E1218" s="205">
        <v>20946.767319999999</v>
      </c>
      <c r="F1218" s="1142">
        <v>0.78</v>
      </c>
      <c r="G1218" s="1143"/>
      <c r="H1218" s="1144"/>
    </row>
    <row r="1219" spans="1:11" x14ac:dyDescent="0.3">
      <c r="A1219" s="543"/>
      <c r="B1219" s="544"/>
      <c r="C1219" s="544"/>
      <c r="D1219" s="544"/>
      <c r="E1219" s="544"/>
      <c r="F1219" s="544"/>
      <c r="G1219" s="544"/>
      <c r="H1219" s="544"/>
      <c r="I1219" s="544"/>
      <c r="J1219" s="544"/>
      <c r="K1219" s="544"/>
    </row>
    <row r="1220" spans="1:11" ht="17.25" thickBot="1" x14ac:dyDescent="0.35">
      <c r="A1220" s="635"/>
    </row>
    <row r="1221" spans="1:11" ht="17.25" thickBot="1" x14ac:dyDescent="0.35">
      <c r="A1221" s="1105" t="s">
        <v>663</v>
      </c>
      <c r="B1221" s="1106"/>
      <c r="C1221" s="1107" t="s">
        <v>533</v>
      </c>
      <c r="D1221" s="1108"/>
      <c r="E1221" s="490"/>
      <c r="G1221" s="952"/>
    </row>
    <row r="1222" spans="1:11" ht="17.25" thickBot="1" x14ac:dyDescent="0.35">
      <c r="A1222" s="181" t="s">
        <v>540</v>
      </c>
      <c r="B1222" s="477" t="s">
        <v>547</v>
      </c>
      <c r="C1222" s="90" t="s">
        <v>535</v>
      </c>
      <c r="D1222" s="90" t="s">
        <v>536</v>
      </c>
      <c r="E1222" s="97" t="s">
        <v>537</v>
      </c>
    </row>
    <row r="1223" spans="1:11" ht="17.25" thickBot="1" x14ac:dyDescent="0.35">
      <c r="A1223" s="482" t="s">
        <v>1092</v>
      </c>
      <c r="B1223" s="109" t="s">
        <v>663</v>
      </c>
      <c r="C1223" s="239">
        <v>94702.502519999995</v>
      </c>
      <c r="D1223" s="205">
        <v>87013.539739999993</v>
      </c>
      <c r="E1223" s="975">
        <v>1.0883651303346</v>
      </c>
    </row>
    <row r="1224" spans="1:11" ht="17.25" thickBot="1" x14ac:dyDescent="0.35"/>
    <row r="1225" spans="1:11" ht="17.25" thickBot="1" x14ac:dyDescent="0.35">
      <c r="A1225" s="1105" t="s">
        <v>458</v>
      </c>
      <c r="B1225" s="1106"/>
      <c r="C1225" s="1107" t="s">
        <v>533</v>
      </c>
      <c r="D1225" s="1108"/>
      <c r="E1225" s="490"/>
    </row>
    <row r="1226" spans="1:11" ht="17.25" thickBot="1" x14ac:dyDescent="0.35">
      <c r="A1226" s="181" t="s">
        <v>540</v>
      </c>
      <c r="B1226" s="477" t="s">
        <v>547</v>
      </c>
      <c r="C1226" s="90" t="s">
        <v>535</v>
      </c>
      <c r="D1226" s="90" t="s">
        <v>536</v>
      </c>
      <c r="E1226" s="97" t="s">
        <v>537</v>
      </c>
    </row>
    <row r="1227" spans="1:11" ht="17.25" thickBot="1" x14ac:dyDescent="0.35">
      <c r="A1227" s="482" t="s">
        <v>1093</v>
      </c>
      <c r="B1227" s="109" t="s">
        <v>458</v>
      </c>
      <c r="C1227" s="239">
        <v>141918.446</v>
      </c>
      <c r="D1227" s="205">
        <v>141764.345</v>
      </c>
      <c r="E1227" s="975">
        <v>1.0010870222692454</v>
      </c>
    </row>
    <row r="1228" spans="1:11" ht="17.25" thickBot="1" x14ac:dyDescent="0.35"/>
    <row r="1229" spans="1:11" ht="17.25" thickBot="1" x14ac:dyDescent="0.35">
      <c r="A1229" s="1105" t="s">
        <v>664</v>
      </c>
      <c r="B1229" s="1106"/>
      <c r="C1229" s="1107" t="s">
        <v>533</v>
      </c>
      <c r="D1229" s="1108"/>
      <c r="E1229" s="490"/>
    </row>
    <row r="1230" spans="1:11" ht="17.25" thickBot="1" x14ac:dyDescent="0.35">
      <c r="A1230" s="181" t="s">
        <v>540</v>
      </c>
      <c r="B1230" s="477" t="s">
        <v>547</v>
      </c>
      <c r="C1230" s="90" t="s">
        <v>535</v>
      </c>
      <c r="D1230" s="90" t="s">
        <v>536</v>
      </c>
      <c r="E1230" s="97" t="s">
        <v>537</v>
      </c>
    </row>
    <row r="1231" spans="1:11" ht="17.25" thickBot="1" x14ac:dyDescent="0.35">
      <c r="A1231" s="482" t="s">
        <v>665</v>
      </c>
      <c r="B1231" s="109" t="s">
        <v>664</v>
      </c>
      <c r="C1231" s="205">
        <v>0</v>
      </c>
      <c r="D1231" s="205">
        <v>0</v>
      </c>
      <c r="E1231" s="92"/>
    </row>
    <row r="1232" spans="1:11" ht="17.25" thickBot="1" x14ac:dyDescent="0.35"/>
    <row r="1233" spans="1:7" ht="17.25" thickBot="1" x14ac:dyDescent="0.35">
      <c r="A1233" s="1105" t="s">
        <v>666</v>
      </c>
      <c r="B1233" s="1106"/>
      <c r="C1233" s="1107" t="s">
        <v>533</v>
      </c>
      <c r="D1233" s="1108"/>
      <c r="E1233" s="490"/>
    </row>
    <row r="1234" spans="1:7" ht="17.25" thickBot="1" x14ac:dyDescent="0.35">
      <c r="A1234" s="181" t="s">
        <v>540</v>
      </c>
      <c r="B1234" s="477" t="s">
        <v>547</v>
      </c>
      <c r="C1234" s="90" t="s">
        <v>535</v>
      </c>
      <c r="D1234" s="90" t="s">
        <v>536</v>
      </c>
      <c r="E1234" s="97" t="s">
        <v>537</v>
      </c>
    </row>
    <row r="1235" spans="1:7" ht="17.25" thickBot="1" x14ac:dyDescent="0.35">
      <c r="A1235" s="482" t="s">
        <v>667</v>
      </c>
      <c r="B1235" s="109" t="s">
        <v>666</v>
      </c>
      <c r="C1235" s="205">
        <v>0</v>
      </c>
      <c r="D1235" s="205">
        <v>0</v>
      </c>
      <c r="E1235" s="92"/>
    </row>
    <row r="1236" spans="1:7" ht="17.25" thickBot="1" x14ac:dyDescent="0.35"/>
    <row r="1237" spans="1:7" ht="17.25" thickBot="1" x14ac:dyDescent="0.35">
      <c r="A1237" s="1105" t="s">
        <v>668</v>
      </c>
      <c r="B1237" s="1106"/>
      <c r="C1237" s="1107" t="s">
        <v>533</v>
      </c>
      <c r="D1237" s="1108"/>
      <c r="E1237" s="490"/>
    </row>
    <row r="1238" spans="1:7" ht="17.25" thickBot="1" x14ac:dyDescent="0.35">
      <c r="A1238" s="181" t="s">
        <v>540</v>
      </c>
      <c r="B1238" s="477" t="s">
        <v>547</v>
      </c>
      <c r="C1238" s="90" t="s">
        <v>535</v>
      </c>
      <c r="D1238" s="90" t="s">
        <v>536</v>
      </c>
      <c r="E1238" s="97" t="s">
        <v>537</v>
      </c>
    </row>
    <row r="1239" spans="1:7" ht="17.25" thickBot="1" x14ac:dyDescent="0.35">
      <c r="A1239" s="482" t="s">
        <v>1095</v>
      </c>
      <c r="B1239" s="109" t="s">
        <v>668</v>
      </c>
      <c r="C1239" s="239">
        <v>6077775.0698199999</v>
      </c>
      <c r="D1239" s="205">
        <v>7110652.1149799991</v>
      </c>
      <c r="E1239" s="975">
        <v>0.85474228967213306</v>
      </c>
    </row>
    <row r="1240" spans="1:7" ht="17.25" thickBot="1" x14ac:dyDescent="0.35"/>
    <row r="1241" spans="1:7" ht="17.25" thickBot="1" x14ac:dyDescent="0.35">
      <c r="A1241" s="1105" t="s">
        <v>669</v>
      </c>
      <c r="B1241" s="1106"/>
      <c r="C1241" s="1107" t="s">
        <v>533</v>
      </c>
      <c r="D1241" s="1108"/>
      <c r="E1241" s="490"/>
    </row>
    <row r="1242" spans="1:7" ht="17.25" thickBot="1" x14ac:dyDescent="0.35">
      <c r="A1242" s="181" t="s">
        <v>540</v>
      </c>
      <c r="B1242" s="477" t="s">
        <v>547</v>
      </c>
      <c r="C1242" s="90" t="s">
        <v>535</v>
      </c>
      <c r="D1242" s="90" t="s">
        <v>536</v>
      </c>
      <c r="E1242" s="97" t="s">
        <v>537</v>
      </c>
    </row>
    <row r="1243" spans="1:7" ht="17.25" thickBot="1" x14ac:dyDescent="0.35">
      <c r="A1243" s="482" t="s">
        <v>1098</v>
      </c>
      <c r="B1243" s="109" t="s">
        <v>669</v>
      </c>
      <c r="C1243" s="239">
        <v>10521908.937030001</v>
      </c>
      <c r="D1243" s="205">
        <v>11272130.461990001</v>
      </c>
      <c r="E1243" s="975">
        <v>0.93344456689090216</v>
      </c>
    </row>
    <row r="1244" spans="1:7" ht="25.5" customHeight="1" x14ac:dyDescent="0.3">
      <c r="G1244" s="952"/>
    </row>
    <row r="1245" spans="1:7" x14ac:dyDescent="0.3">
      <c r="A1245" s="382" t="s">
        <v>246</v>
      </c>
      <c r="B1245" s="797"/>
      <c r="C1245" s="677"/>
      <c r="D1245" s="677"/>
      <c r="E1245" s="797"/>
    </row>
    <row r="1246" spans="1:7" ht="33" customHeight="1" thickBot="1" x14ac:dyDescent="0.35">
      <c r="A1246" s="1221" t="s">
        <v>1918</v>
      </c>
      <c r="B1246" s="1221"/>
      <c r="C1246" s="1221"/>
      <c r="D1246" s="1221"/>
      <c r="E1246" s="1221"/>
    </row>
    <row r="1247" spans="1:7" ht="33.75" customHeight="1" thickBot="1" x14ac:dyDescent="0.35">
      <c r="A1247" s="1118" t="s">
        <v>2209</v>
      </c>
      <c r="B1247" s="1118"/>
      <c r="C1247" s="1118"/>
      <c r="D1247" s="1118"/>
      <c r="E1247" s="1118"/>
    </row>
    <row r="1248" spans="1:7" ht="49.5" customHeight="1" thickBot="1" x14ac:dyDescent="0.35">
      <c r="A1248" s="1118" t="s">
        <v>1917</v>
      </c>
      <c r="B1248" s="1118"/>
      <c r="C1248" s="1118"/>
      <c r="D1248" s="1118"/>
      <c r="E1248" s="1118"/>
    </row>
    <row r="1249" spans="1:5" ht="31.5" customHeight="1" x14ac:dyDescent="0.3">
      <c r="A1249" s="652" t="s">
        <v>2161</v>
      </c>
      <c r="B1249" s="836" t="s">
        <v>2210</v>
      </c>
      <c r="C1249" s="798"/>
      <c r="D1249" s="798"/>
      <c r="E1249" s="798"/>
    </row>
    <row r="1250" spans="1:5" ht="18" customHeight="1" x14ac:dyDescent="0.3">
      <c r="A1250" s="840" t="s">
        <v>17</v>
      </c>
      <c r="B1250" s="840" t="s">
        <v>407</v>
      </c>
      <c r="C1250" s="798"/>
      <c r="D1250" s="798"/>
      <c r="E1250" s="798"/>
    </row>
    <row r="1251" spans="1:5" ht="14.25" customHeight="1" x14ac:dyDescent="0.3">
      <c r="A1251" s="802" t="s">
        <v>2154</v>
      </c>
      <c r="B1251" s="935">
        <v>3391546853.5999999</v>
      </c>
      <c r="C1251" s="798"/>
      <c r="D1251" s="798"/>
      <c r="E1251" s="798"/>
    </row>
    <row r="1252" spans="1:5" ht="12" customHeight="1" x14ac:dyDescent="0.3">
      <c r="A1252" s="802" t="s">
        <v>2155</v>
      </c>
      <c r="B1252" s="935">
        <v>25799604630.799999</v>
      </c>
      <c r="C1252" s="798"/>
      <c r="D1252" s="798"/>
      <c r="E1252" s="798"/>
    </row>
    <row r="1253" spans="1:5" ht="15" customHeight="1" x14ac:dyDescent="0.3">
      <c r="A1253" s="802" t="s">
        <v>2156</v>
      </c>
      <c r="B1253" s="935">
        <v>32213192365.900002</v>
      </c>
      <c r="C1253" s="798"/>
      <c r="D1253" s="798"/>
      <c r="E1253" s="798"/>
    </row>
    <row r="1254" spans="1:5" ht="14.25" customHeight="1" x14ac:dyDescent="0.3">
      <c r="A1254" s="802" t="s">
        <v>2096</v>
      </c>
      <c r="B1254" s="935">
        <v>93172295545.179993</v>
      </c>
      <c r="C1254" s="798"/>
      <c r="D1254" s="798"/>
      <c r="E1254" s="798"/>
    </row>
    <row r="1255" spans="1:5" ht="18" customHeight="1" x14ac:dyDescent="0.3">
      <c r="A1255" s="802" t="s">
        <v>2157</v>
      </c>
      <c r="B1255" s="935">
        <v>14064494850.5</v>
      </c>
      <c r="C1255" s="798"/>
      <c r="D1255" s="798"/>
      <c r="E1255" s="798"/>
    </row>
    <row r="1256" spans="1:5" ht="16.5" customHeight="1" x14ac:dyDescent="0.3">
      <c r="A1256" s="802" t="s">
        <v>2158</v>
      </c>
      <c r="B1256" s="935">
        <v>-80921098641.613403</v>
      </c>
      <c r="C1256" s="798"/>
      <c r="D1256" s="798"/>
      <c r="E1256" s="798"/>
    </row>
    <row r="1257" spans="1:5" ht="17.25" customHeight="1" x14ac:dyDescent="0.3">
      <c r="A1257" s="802" t="s">
        <v>2159</v>
      </c>
      <c r="B1257" s="935">
        <v>57391991743.659996</v>
      </c>
      <c r="C1257" s="798"/>
      <c r="D1257" s="798"/>
      <c r="E1257" s="798"/>
    </row>
    <row r="1258" spans="1:5" ht="15" customHeight="1" x14ac:dyDescent="0.3">
      <c r="A1258" s="802" t="s">
        <v>2160</v>
      </c>
      <c r="B1258" s="935">
        <v>-26822373926.427101</v>
      </c>
      <c r="C1258" s="798"/>
      <c r="D1258" s="798"/>
      <c r="E1258" s="798"/>
    </row>
    <row r="1259" spans="1:5" ht="13.5" customHeight="1" x14ac:dyDescent="0.3">
      <c r="A1259" s="803" t="s">
        <v>2162</v>
      </c>
      <c r="B1259" s="825">
        <v>118289653421.59949</v>
      </c>
      <c r="C1259" s="798"/>
      <c r="D1259" s="798"/>
      <c r="E1259" s="798"/>
    </row>
    <row r="1260" spans="1:5" ht="11.25" customHeight="1" x14ac:dyDescent="0.3">
      <c r="A1260" s="798"/>
      <c r="B1260" s="826"/>
      <c r="C1260" s="798"/>
      <c r="D1260" s="798"/>
      <c r="E1260" s="798"/>
    </row>
    <row r="1261" spans="1:5" x14ac:dyDescent="0.3">
      <c r="A1261" s="382" t="s">
        <v>2165</v>
      </c>
      <c r="B1261" s="842"/>
      <c r="C1261" s="842"/>
      <c r="D1261" s="842"/>
      <c r="E1261" s="842"/>
    </row>
    <row r="1262" spans="1:5" ht="34.5" customHeight="1" x14ac:dyDescent="0.3">
      <c r="A1262" s="979" t="s">
        <v>2166</v>
      </c>
      <c r="B1262" s="979"/>
      <c r="C1262" s="979"/>
      <c r="D1262" s="979"/>
      <c r="E1262" s="979"/>
    </row>
    <row r="1263" spans="1:5" ht="18.75" customHeight="1" x14ac:dyDescent="0.3">
      <c r="A1263" s="979" t="s">
        <v>2167</v>
      </c>
      <c r="B1263" s="979"/>
      <c r="C1263" s="979"/>
      <c r="D1263" s="979"/>
      <c r="E1263" s="979"/>
    </row>
    <row r="1264" spans="1:5" ht="16.5" customHeight="1" x14ac:dyDescent="0.3">
      <c r="A1264" s="979" t="s">
        <v>2168</v>
      </c>
      <c r="B1264" s="979"/>
      <c r="C1264" s="979"/>
      <c r="D1264" s="979"/>
      <c r="E1264" s="979"/>
    </row>
    <row r="1265" spans="1:5" x14ac:dyDescent="0.3">
      <c r="A1265" s="979" t="s">
        <v>2169</v>
      </c>
      <c r="B1265" s="979"/>
      <c r="C1265" s="979"/>
      <c r="D1265" s="979"/>
      <c r="E1265" s="979"/>
    </row>
    <row r="1266" spans="1:5" ht="31.5" customHeight="1" x14ac:dyDescent="0.3">
      <c r="A1266" s="979" t="s">
        <v>2163</v>
      </c>
      <c r="B1266" s="979"/>
      <c r="C1266" s="979"/>
      <c r="D1266" s="979"/>
      <c r="E1266" s="979"/>
    </row>
    <row r="1267" spans="1:5" ht="30" customHeight="1" x14ac:dyDescent="0.3">
      <c r="A1267" s="979" t="s">
        <v>2164</v>
      </c>
      <c r="B1267" s="979"/>
      <c r="C1267" s="979"/>
      <c r="D1267" s="979"/>
      <c r="E1267" s="979"/>
    </row>
    <row r="1268" spans="1:5" x14ac:dyDescent="0.3">
      <c r="A1268" s="636"/>
    </row>
    <row r="1269" spans="1:5" ht="17.25" thickBot="1" x14ac:dyDescent="0.35">
      <c r="A1269" s="636"/>
    </row>
    <row r="1270" spans="1:5" ht="17.25" thickBot="1" x14ac:dyDescent="0.35">
      <c r="A1270" s="690" t="s">
        <v>670</v>
      </c>
      <c r="B1270" s="627"/>
      <c r="C1270" s="1031" t="s">
        <v>533</v>
      </c>
      <c r="D1270" s="1032"/>
      <c r="E1270" s="88"/>
    </row>
    <row r="1271" spans="1:5" ht="17.25" thickBot="1" x14ac:dyDescent="0.35">
      <c r="A1271" s="140" t="s">
        <v>534</v>
      </c>
      <c r="B1271" s="473" t="s">
        <v>175</v>
      </c>
      <c r="C1271" s="474" t="s">
        <v>535</v>
      </c>
      <c r="D1271" s="474" t="s">
        <v>536</v>
      </c>
      <c r="E1271" s="86" t="s">
        <v>537</v>
      </c>
    </row>
    <row r="1272" spans="1:5" ht="17.25" thickBot="1" x14ac:dyDescent="0.35">
      <c r="A1272" s="180" t="s">
        <v>671</v>
      </c>
      <c r="B1272" s="228" t="s">
        <v>672</v>
      </c>
      <c r="C1272" s="205">
        <v>0</v>
      </c>
      <c r="D1272" s="205">
        <v>0</v>
      </c>
      <c r="E1272" s="89"/>
    </row>
    <row r="1273" spans="1:5" ht="17.25" thickBot="1" x14ac:dyDescent="0.35"/>
    <row r="1274" spans="1:5" ht="17.25" thickBot="1" x14ac:dyDescent="0.35">
      <c r="A1274" s="1105" t="s">
        <v>673</v>
      </c>
      <c r="B1274" s="1106"/>
      <c r="C1274" s="1107" t="s">
        <v>533</v>
      </c>
      <c r="D1274" s="1108"/>
      <c r="E1274" s="490"/>
    </row>
    <row r="1275" spans="1:5" ht="17.25" thickBot="1" x14ac:dyDescent="0.35">
      <c r="A1275" s="181" t="s">
        <v>540</v>
      </c>
      <c r="B1275" s="477" t="s">
        <v>547</v>
      </c>
      <c r="C1275" s="90" t="s">
        <v>535</v>
      </c>
      <c r="D1275" s="90" t="s">
        <v>536</v>
      </c>
      <c r="E1275" s="97" t="s">
        <v>537</v>
      </c>
    </row>
    <row r="1276" spans="1:5" ht="17.25" thickBot="1" x14ac:dyDescent="0.35">
      <c r="A1276" s="482" t="s">
        <v>674</v>
      </c>
      <c r="B1276" s="109" t="s">
        <v>673</v>
      </c>
      <c r="C1276" s="205">
        <v>0</v>
      </c>
      <c r="D1276" s="205">
        <v>0</v>
      </c>
      <c r="E1276" s="92"/>
    </row>
    <row r="1277" spans="1:5" ht="17.25" thickBot="1" x14ac:dyDescent="0.35"/>
    <row r="1278" spans="1:5" ht="17.25" thickBot="1" x14ac:dyDescent="0.35">
      <c r="A1278" s="1105" t="s">
        <v>675</v>
      </c>
      <c r="B1278" s="1106"/>
      <c r="C1278" s="1107" t="s">
        <v>533</v>
      </c>
      <c r="D1278" s="1108"/>
      <c r="E1278" s="490"/>
    </row>
    <row r="1279" spans="1:5" ht="17.25" thickBot="1" x14ac:dyDescent="0.35">
      <c r="A1279" s="181" t="s">
        <v>540</v>
      </c>
      <c r="B1279" s="477" t="s">
        <v>547</v>
      </c>
      <c r="C1279" s="90" t="s">
        <v>535</v>
      </c>
      <c r="D1279" s="90" t="s">
        <v>536</v>
      </c>
      <c r="E1279" s="97" t="s">
        <v>537</v>
      </c>
    </row>
    <row r="1280" spans="1:5" ht="17.25" thickBot="1" x14ac:dyDescent="0.35">
      <c r="A1280" s="482" t="s">
        <v>676</v>
      </c>
      <c r="B1280" s="109" t="s">
        <v>675</v>
      </c>
      <c r="C1280" s="205">
        <v>0</v>
      </c>
      <c r="D1280" s="205">
        <v>0</v>
      </c>
      <c r="E1280" s="92"/>
    </row>
    <row r="1281" spans="1:5" ht="17.25" thickBot="1" x14ac:dyDescent="0.35"/>
    <row r="1282" spans="1:5" ht="17.25" thickBot="1" x14ac:dyDescent="0.35">
      <c r="A1282" s="1105" t="s">
        <v>677</v>
      </c>
      <c r="B1282" s="1106"/>
      <c r="C1282" s="1107" t="s">
        <v>533</v>
      </c>
      <c r="D1282" s="1108"/>
      <c r="E1282" s="490"/>
    </row>
    <row r="1283" spans="1:5" ht="17.25" thickBot="1" x14ac:dyDescent="0.35">
      <c r="A1283" s="181" t="s">
        <v>540</v>
      </c>
      <c r="B1283" s="477" t="s">
        <v>547</v>
      </c>
      <c r="C1283" s="90" t="s">
        <v>535</v>
      </c>
      <c r="D1283" s="90" t="s">
        <v>536</v>
      </c>
      <c r="E1283" s="97" t="s">
        <v>537</v>
      </c>
    </row>
    <row r="1284" spans="1:5" ht="17.25" thickBot="1" x14ac:dyDescent="0.35">
      <c r="A1284" s="482" t="s">
        <v>678</v>
      </c>
      <c r="B1284" s="109" t="s">
        <v>677</v>
      </c>
      <c r="C1284" s="205">
        <v>0</v>
      </c>
      <c r="D1284" s="205">
        <v>0</v>
      </c>
      <c r="E1284" s="92"/>
    </row>
    <row r="1285" spans="1:5" ht="17.25" thickBot="1" x14ac:dyDescent="0.35"/>
    <row r="1286" spans="1:5" ht="17.25" thickBot="1" x14ac:dyDescent="0.35">
      <c r="A1286" s="1105" t="s">
        <v>679</v>
      </c>
      <c r="B1286" s="1106"/>
      <c r="C1286" s="1107" t="s">
        <v>533</v>
      </c>
      <c r="D1286" s="1108"/>
      <c r="E1286" s="490"/>
    </row>
    <row r="1287" spans="1:5" ht="17.25" thickBot="1" x14ac:dyDescent="0.35">
      <c r="A1287" s="181" t="s">
        <v>540</v>
      </c>
      <c r="B1287" s="477" t="s">
        <v>547</v>
      </c>
      <c r="C1287" s="90" t="s">
        <v>535</v>
      </c>
      <c r="D1287" s="90" t="s">
        <v>536</v>
      </c>
      <c r="E1287" s="97" t="s">
        <v>537</v>
      </c>
    </row>
    <row r="1288" spans="1:5" ht="17.25" thickBot="1" x14ac:dyDescent="0.35">
      <c r="A1288" s="482" t="s">
        <v>680</v>
      </c>
      <c r="B1288" s="109" t="s">
        <v>679</v>
      </c>
      <c r="C1288" s="205">
        <v>0</v>
      </c>
      <c r="D1288" s="205">
        <v>0</v>
      </c>
      <c r="E1288" s="92"/>
    </row>
    <row r="1289" spans="1:5" ht="17.25" thickBot="1" x14ac:dyDescent="0.35"/>
    <row r="1290" spans="1:5" ht="17.25" thickBot="1" x14ac:dyDescent="0.35">
      <c r="A1290" s="1105" t="s">
        <v>681</v>
      </c>
      <c r="B1290" s="1106"/>
      <c r="C1290" s="1107" t="s">
        <v>533</v>
      </c>
      <c r="D1290" s="1108"/>
      <c r="E1290" s="490"/>
    </row>
    <row r="1291" spans="1:5" ht="17.25" thickBot="1" x14ac:dyDescent="0.35">
      <c r="A1291" s="181" t="s">
        <v>540</v>
      </c>
      <c r="B1291" s="477" t="s">
        <v>547</v>
      </c>
      <c r="C1291" s="90" t="s">
        <v>535</v>
      </c>
      <c r="D1291" s="90" t="s">
        <v>536</v>
      </c>
      <c r="E1291" s="97" t="s">
        <v>537</v>
      </c>
    </row>
    <row r="1292" spans="1:5" ht="17.25" thickBot="1" x14ac:dyDescent="0.35">
      <c r="A1292" s="482" t="s">
        <v>682</v>
      </c>
      <c r="B1292" s="109" t="s">
        <v>681</v>
      </c>
      <c r="C1292" s="205">
        <v>0</v>
      </c>
      <c r="D1292" s="205">
        <v>0</v>
      </c>
      <c r="E1292" s="92"/>
    </row>
    <row r="1293" spans="1:5" ht="37.5" customHeight="1" thickBot="1" x14ac:dyDescent="0.35"/>
    <row r="1294" spans="1:5" ht="17.25" thickBot="1" x14ac:dyDescent="0.35">
      <c r="A1294" s="1105" t="s">
        <v>683</v>
      </c>
      <c r="B1294" s="1106"/>
      <c r="C1294" s="1107" t="s">
        <v>533</v>
      </c>
      <c r="D1294" s="1108"/>
      <c r="E1294" s="490"/>
    </row>
    <row r="1295" spans="1:5" ht="17.25" thickBot="1" x14ac:dyDescent="0.35">
      <c r="A1295" s="181" t="s">
        <v>540</v>
      </c>
      <c r="B1295" s="477" t="s">
        <v>547</v>
      </c>
      <c r="C1295" s="90" t="s">
        <v>535</v>
      </c>
      <c r="D1295" s="90" t="s">
        <v>536</v>
      </c>
      <c r="E1295" s="97" t="s">
        <v>537</v>
      </c>
    </row>
    <row r="1296" spans="1:5" ht="17.25" thickBot="1" x14ac:dyDescent="0.35">
      <c r="A1296" s="482" t="s">
        <v>684</v>
      </c>
      <c r="B1296" s="109" t="s">
        <v>683</v>
      </c>
      <c r="C1296" s="205">
        <v>0</v>
      </c>
      <c r="D1296" s="205">
        <v>0</v>
      </c>
      <c r="E1296" s="92"/>
    </row>
    <row r="1298" spans="1:5" ht="17.25" thickBot="1" x14ac:dyDescent="0.35">
      <c r="A1298" s="150" t="s">
        <v>246</v>
      </c>
      <c r="B1298" s="471"/>
      <c r="C1298" s="471"/>
      <c r="D1298" s="471"/>
      <c r="E1298" s="471"/>
    </row>
    <row r="1299" spans="1:5" ht="17.25" thickBot="1" x14ac:dyDescent="0.35">
      <c r="A1299" s="150"/>
      <c r="B1299" s="471"/>
      <c r="C1299" s="471"/>
      <c r="D1299" s="471"/>
      <c r="E1299" s="471"/>
    </row>
    <row r="1300" spans="1:5" ht="17.25" thickBot="1" x14ac:dyDescent="0.35">
      <c r="A1300" s="150"/>
      <c r="B1300" s="471"/>
      <c r="C1300" s="471"/>
      <c r="D1300" s="471"/>
      <c r="E1300" s="471"/>
    </row>
    <row r="1301" spans="1:5" ht="17.25" thickBot="1" x14ac:dyDescent="0.35">
      <c r="A1301" s="150"/>
      <c r="B1301" s="471"/>
      <c r="C1301" s="471"/>
      <c r="D1301" s="471"/>
      <c r="E1301" s="471"/>
    </row>
    <row r="1302" spans="1:5" ht="17.25" thickBot="1" x14ac:dyDescent="0.35"/>
    <row r="1303" spans="1:5" ht="17.25" thickBot="1" x14ac:dyDescent="0.35">
      <c r="A1303" s="690" t="s">
        <v>685</v>
      </c>
      <c r="B1303" s="627"/>
      <c r="C1303" s="1031" t="s">
        <v>533</v>
      </c>
      <c r="D1303" s="1032"/>
      <c r="E1303" s="88"/>
    </row>
    <row r="1304" spans="1:5" ht="17.25" thickBot="1" x14ac:dyDescent="0.35">
      <c r="A1304" s="140" t="s">
        <v>534</v>
      </c>
      <c r="B1304" s="473" t="s">
        <v>175</v>
      </c>
      <c r="C1304" s="474" t="s">
        <v>535</v>
      </c>
      <c r="D1304" s="474" t="s">
        <v>536</v>
      </c>
      <c r="E1304" s="86" t="s">
        <v>537</v>
      </c>
    </row>
    <row r="1305" spans="1:5" ht="33.75" thickBot="1" x14ac:dyDescent="0.35">
      <c r="A1305" s="196" t="s">
        <v>686</v>
      </c>
      <c r="B1305" s="463" t="s">
        <v>1099</v>
      </c>
      <c r="C1305" s="239">
        <v>2776416.66065</v>
      </c>
      <c r="D1305" s="205">
        <v>4132561.5543400003</v>
      </c>
      <c r="E1305" s="975">
        <v>0.67183915451524678</v>
      </c>
    </row>
    <row r="1307" spans="1:5" ht="17.25" thickBot="1" x14ac:dyDescent="0.35">
      <c r="A1307" s="150" t="s">
        <v>246</v>
      </c>
      <c r="B1307" s="471"/>
      <c r="C1307" s="471"/>
      <c r="D1307" s="471"/>
      <c r="E1307" s="471"/>
    </row>
    <row r="1308" spans="1:5" ht="48" customHeight="1" thickBot="1" x14ac:dyDescent="0.35">
      <c r="A1308" s="1118" t="s">
        <v>1988</v>
      </c>
      <c r="B1308" s="1118"/>
      <c r="C1308" s="1118"/>
      <c r="D1308" s="1118"/>
      <c r="E1308" s="1118"/>
    </row>
    <row r="1309" spans="1:5" ht="34.5" customHeight="1" thickBot="1" x14ac:dyDescent="0.35">
      <c r="A1309" s="1118" t="s">
        <v>1987</v>
      </c>
      <c r="B1309" s="1118"/>
      <c r="C1309" s="1118"/>
      <c r="D1309" s="1118"/>
      <c r="E1309" s="1118"/>
    </row>
    <row r="1310" spans="1:5" ht="17.25" thickBot="1" x14ac:dyDescent="0.35">
      <c r="A1310" s="934"/>
      <c r="B1310" s="471"/>
      <c r="C1310" s="471"/>
      <c r="D1310" s="471"/>
      <c r="E1310" s="471"/>
    </row>
    <row r="1311" spans="1:5" ht="17.25" thickBot="1" x14ac:dyDescent="0.35"/>
    <row r="1312" spans="1:5" ht="17.25" thickBot="1" x14ac:dyDescent="0.35">
      <c r="A1312" s="690" t="s">
        <v>687</v>
      </c>
      <c r="B1312" s="627"/>
      <c r="C1312" s="1031" t="s">
        <v>533</v>
      </c>
      <c r="D1312" s="1032"/>
      <c r="E1312" s="88"/>
    </row>
    <row r="1313" spans="1:5" ht="17.25" thickBot="1" x14ac:dyDescent="0.35">
      <c r="A1313" s="140" t="s">
        <v>534</v>
      </c>
      <c r="B1313" s="473" t="s">
        <v>175</v>
      </c>
      <c r="C1313" s="474" t="s">
        <v>535</v>
      </c>
      <c r="D1313" s="474" t="s">
        <v>536</v>
      </c>
      <c r="E1313" s="86" t="s">
        <v>537</v>
      </c>
    </row>
    <row r="1314" spans="1:5" ht="17.25" thickBot="1" x14ac:dyDescent="0.35">
      <c r="A1314" s="180" t="s">
        <v>688</v>
      </c>
      <c r="B1314" s="463" t="s">
        <v>689</v>
      </c>
      <c r="C1314" s="205">
        <v>0</v>
      </c>
      <c r="D1314" s="205">
        <v>0</v>
      </c>
      <c r="E1314" s="89"/>
    </row>
    <row r="1315" spans="1:5" ht="17.25" thickBot="1" x14ac:dyDescent="0.35"/>
    <row r="1316" spans="1:5" ht="17.25" thickBot="1" x14ac:dyDescent="0.35">
      <c r="A1316" s="1105" t="s">
        <v>690</v>
      </c>
      <c r="B1316" s="1106"/>
      <c r="C1316" s="1107" t="s">
        <v>533</v>
      </c>
      <c r="D1316" s="1108"/>
      <c r="E1316" s="490"/>
    </row>
    <row r="1317" spans="1:5" ht="17.25" thickBot="1" x14ac:dyDescent="0.35">
      <c r="A1317" s="181" t="s">
        <v>540</v>
      </c>
      <c r="B1317" s="477" t="s">
        <v>547</v>
      </c>
      <c r="C1317" s="90" t="s">
        <v>535</v>
      </c>
      <c r="D1317" s="90" t="s">
        <v>536</v>
      </c>
      <c r="E1317" s="97" t="s">
        <v>537</v>
      </c>
    </row>
    <row r="1318" spans="1:5" ht="17.25" thickBot="1" x14ac:dyDescent="0.35">
      <c r="A1318" s="482" t="s">
        <v>691</v>
      </c>
      <c r="B1318" s="109" t="s">
        <v>690</v>
      </c>
      <c r="C1318" s="205">
        <v>0</v>
      </c>
      <c r="D1318" s="205">
        <v>0</v>
      </c>
      <c r="E1318" s="92"/>
    </row>
    <row r="1319" spans="1:5" ht="17.25" thickBot="1" x14ac:dyDescent="0.35"/>
    <row r="1320" spans="1:5" ht="17.25" thickBot="1" x14ac:dyDescent="0.35">
      <c r="A1320" s="1105" t="s">
        <v>692</v>
      </c>
      <c r="B1320" s="1106"/>
      <c r="C1320" s="1107" t="s">
        <v>533</v>
      </c>
      <c r="D1320" s="1108"/>
      <c r="E1320" s="490"/>
    </row>
    <row r="1321" spans="1:5" ht="17.25" thickBot="1" x14ac:dyDescent="0.35">
      <c r="A1321" s="181" t="s">
        <v>540</v>
      </c>
      <c r="B1321" s="477" t="s">
        <v>547</v>
      </c>
      <c r="C1321" s="90" t="s">
        <v>535</v>
      </c>
      <c r="D1321" s="90" t="s">
        <v>536</v>
      </c>
      <c r="E1321" s="97" t="s">
        <v>537</v>
      </c>
    </row>
    <row r="1322" spans="1:5" ht="17.25" thickBot="1" x14ac:dyDescent="0.35">
      <c r="A1322" s="482" t="s">
        <v>693</v>
      </c>
      <c r="B1322" s="109" t="s">
        <v>692</v>
      </c>
      <c r="C1322" s="205">
        <v>0</v>
      </c>
      <c r="D1322" s="205">
        <v>0</v>
      </c>
      <c r="E1322" s="92"/>
    </row>
    <row r="1323" spans="1:5" ht="17.25" thickBot="1" x14ac:dyDescent="0.35"/>
    <row r="1324" spans="1:5" ht="17.25" thickBot="1" x14ac:dyDescent="0.35">
      <c r="A1324" s="1105" t="s">
        <v>694</v>
      </c>
      <c r="B1324" s="1106"/>
      <c r="C1324" s="1107" t="s">
        <v>533</v>
      </c>
      <c r="D1324" s="1108"/>
      <c r="E1324" s="490"/>
    </row>
    <row r="1325" spans="1:5" ht="17.25" thickBot="1" x14ac:dyDescent="0.35">
      <c r="A1325" s="181" t="s">
        <v>540</v>
      </c>
      <c r="B1325" s="477" t="s">
        <v>547</v>
      </c>
      <c r="C1325" s="90" t="s">
        <v>535</v>
      </c>
      <c r="D1325" s="90" t="s">
        <v>536</v>
      </c>
      <c r="E1325" s="97" t="s">
        <v>537</v>
      </c>
    </row>
    <row r="1326" spans="1:5" ht="17.25" thickBot="1" x14ac:dyDescent="0.35">
      <c r="A1326" s="482" t="s">
        <v>695</v>
      </c>
      <c r="B1326" s="109" t="s">
        <v>694</v>
      </c>
      <c r="C1326" s="205">
        <v>0</v>
      </c>
      <c r="D1326" s="205">
        <v>0</v>
      </c>
      <c r="E1326" s="92"/>
    </row>
    <row r="1327" spans="1:5" ht="12.75" customHeight="1" x14ac:dyDescent="0.3"/>
    <row r="1328" spans="1:5" ht="17.25" thickBot="1" x14ac:dyDescent="0.35">
      <c r="A1328" s="150" t="s">
        <v>246</v>
      </c>
      <c r="B1328" s="471"/>
      <c r="C1328" s="471"/>
      <c r="D1328" s="471"/>
      <c r="E1328" s="471"/>
    </row>
    <row r="1329" spans="1:9" ht="17.25" thickBot="1" x14ac:dyDescent="0.35">
      <c r="A1329" s="150"/>
      <c r="B1329" s="471"/>
      <c r="C1329" s="471"/>
      <c r="D1329" s="471"/>
      <c r="E1329" s="471"/>
    </row>
    <row r="1330" spans="1:9" ht="17.25" thickBot="1" x14ac:dyDescent="0.35">
      <c r="A1330" s="150"/>
      <c r="B1330" s="471"/>
      <c r="C1330" s="471"/>
      <c r="D1330" s="471"/>
      <c r="E1330" s="471"/>
    </row>
    <row r="1331" spans="1:9" ht="17.25" thickBot="1" x14ac:dyDescent="0.35">
      <c r="A1331" s="150"/>
      <c r="B1331" s="471"/>
      <c r="C1331" s="471"/>
      <c r="D1331" s="471"/>
      <c r="E1331" s="471"/>
    </row>
    <row r="1332" spans="1:9" ht="8.25" customHeight="1" x14ac:dyDescent="0.3"/>
    <row r="1333" spans="1:9" ht="9" customHeight="1" x14ac:dyDescent="0.3">
      <c r="A1333" s="1122"/>
      <c r="B1333" s="1122"/>
      <c r="C1333" s="1122"/>
      <c r="D1333" s="1122"/>
      <c r="E1333" s="491"/>
      <c r="F1333" s="491"/>
      <c r="G1333" s="1122"/>
      <c r="H1333" s="1122"/>
      <c r="I1333" s="491"/>
    </row>
    <row r="1334" spans="1:9" x14ac:dyDescent="0.3">
      <c r="A1334" s="1087" t="s">
        <v>1967</v>
      </c>
      <c r="B1334" s="1087"/>
      <c r="C1334" s="1087"/>
      <c r="D1334" s="1087"/>
      <c r="E1334" s="542"/>
      <c r="F1334" s="542"/>
      <c r="G1334" s="1121"/>
      <c r="H1334" s="1121"/>
      <c r="I1334" s="491"/>
    </row>
    <row r="1335" spans="1:9" ht="8.25" customHeight="1" x14ac:dyDescent="0.3">
      <c r="A1335" s="1088" t="s">
        <v>696</v>
      </c>
      <c r="B1335" s="1088"/>
      <c r="C1335" s="1088"/>
      <c r="D1335" s="1088"/>
      <c r="E1335" s="1121"/>
      <c r="F1335" s="1121"/>
      <c r="G1335" s="1121"/>
      <c r="H1335" s="1121"/>
      <c r="I1335" s="1122"/>
    </row>
    <row r="1336" spans="1:9" ht="15.75" customHeight="1" thickBot="1" x14ac:dyDescent="0.35">
      <c r="A1336" s="1089"/>
      <c r="B1336" s="1089"/>
      <c r="C1336" s="1089"/>
      <c r="D1336" s="1089"/>
      <c r="E1336" s="1133"/>
      <c r="F1336" s="1133"/>
      <c r="G1336" s="1133"/>
      <c r="H1336" s="1133"/>
      <c r="I1336" s="1134"/>
    </row>
    <row r="1337" spans="1:9" ht="17.25" thickBot="1" x14ac:dyDescent="0.35">
      <c r="A1337" s="998" t="s">
        <v>697</v>
      </c>
      <c r="B1337" s="999"/>
      <c r="C1337" s="985" t="s">
        <v>533</v>
      </c>
      <c r="D1337" s="1130"/>
      <c r="E1337" s="1130"/>
      <c r="F1337" s="1130"/>
      <c r="G1337" s="986"/>
      <c r="H1337" s="1101"/>
      <c r="I1337" s="1131"/>
    </row>
    <row r="1338" spans="1:9" ht="17.25" thickBot="1" x14ac:dyDescent="0.35">
      <c r="A1338" s="167" t="s">
        <v>534</v>
      </c>
      <c r="B1338" s="474" t="s">
        <v>175</v>
      </c>
      <c r="C1338" s="474" t="s">
        <v>535</v>
      </c>
      <c r="D1338" s="1031" t="s">
        <v>536</v>
      </c>
      <c r="E1338" s="1132"/>
      <c r="F1338" s="1132"/>
      <c r="G1338" s="1099"/>
      <c r="H1338" s="985" t="s">
        <v>537</v>
      </c>
      <c r="I1338" s="986"/>
    </row>
    <row r="1339" spans="1:9" ht="17.25" thickBot="1" x14ac:dyDescent="0.35">
      <c r="A1339" s="180" t="s">
        <v>698</v>
      </c>
      <c r="B1339" s="111" t="s">
        <v>699</v>
      </c>
      <c r="C1339" s="239">
        <v>59579238.274739996</v>
      </c>
      <c r="D1339" s="955">
        <v>55128687.581589997</v>
      </c>
      <c r="E1339" s="953"/>
      <c r="F1339" s="953"/>
      <c r="G1339" s="954"/>
      <c r="H1339" s="976">
        <v>1.08</v>
      </c>
      <c r="I1339" s="943"/>
    </row>
    <row r="1340" spans="1:9" ht="10.5" customHeight="1" x14ac:dyDescent="0.3">
      <c r="A1340" s="543"/>
      <c r="B1340" s="544"/>
      <c r="C1340" s="544"/>
      <c r="D1340" s="544"/>
      <c r="E1340" s="544"/>
      <c r="F1340" s="544"/>
      <c r="G1340" s="544"/>
      <c r="H1340" s="544"/>
      <c r="I1340" s="544"/>
    </row>
    <row r="1341" spans="1:9" ht="15" customHeight="1" thickBot="1" x14ac:dyDescent="0.35"/>
    <row r="1342" spans="1:9" ht="17.25" thickBot="1" x14ac:dyDescent="0.35">
      <c r="A1342" s="1105" t="s">
        <v>700</v>
      </c>
      <c r="B1342" s="1106"/>
      <c r="C1342" s="1107" t="s">
        <v>533</v>
      </c>
      <c r="D1342" s="1108"/>
      <c r="E1342" s="490"/>
    </row>
    <row r="1343" spans="1:9" ht="17.25" thickBot="1" x14ac:dyDescent="0.35">
      <c r="A1343" s="181" t="s">
        <v>540</v>
      </c>
      <c r="B1343" s="477" t="s">
        <v>547</v>
      </c>
      <c r="C1343" s="90" t="s">
        <v>535</v>
      </c>
      <c r="D1343" s="90" t="s">
        <v>536</v>
      </c>
      <c r="E1343" s="97" t="s">
        <v>537</v>
      </c>
    </row>
    <row r="1344" spans="1:9" ht="17.25" thickBot="1" x14ac:dyDescent="0.35">
      <c r="A1344" s="482" t="s">
        <v>1103</v>
      </c>
      <c r="B1344" s="109" t="s">
        <v>700</v>
      </c>
      <c r="C1344" s="239">
        <v>4705001.2467200002</v>
      </c>
      <c r="D1344" s="205">
        <v>2179761.5160599998</v>
      </c>
      <c r="E1344" s="975">
        <v>2.1584935838414401</v>
      </c>
    </row>
    <row r="1345" spans="1:5" ht="17.25" thickBot="1" x14ac:dyDescent="0.35"/>
    <row r="1346" spans="1:5" ht="17.25" thickBot="1" x14ac:dyDescent="0.35">
      <c r="A1346" s="1105" t="s">
        <v>701</v>
      </c>
      <c r="B1346" s="1106"/>
      <c r="C1346" s="1107" t="s">
        <v>533</v>
      </c>
      <c r="D1346" s="1108"/>
      <c r="E1346" s="490"/>
    </row>
    <row r="1347" spans="1:5" ht="17.25" thickBot="1" x14ac:dyDescent="0.35">
      <c r="A1347" s="181" t="s">
        <v>540</v>
      </c>
      <c r="B1347" s="477" t="s">
        <v>547</v>
      </c>
      <c r="C1347" s="90" t="s">
        <v>535</v>
      </c>
      <c r="D1347" s="90" t="s">
        <v>536</v>
      </c>
      <c r="E1347" s="97" t="s">
        <v>537</v>
      </c>
    </row>
    <row r="1348" spans="1:5" ht="17.25" thickBot="1" x14ac:dyDescent="0.35">
      <c r="A1348" s="482" t="s">
        <v>1104</v>
      </c>
      <c r="B1348" s="113" t="s">
        <v>701</v>
      </c>
      <c r="C1348" s="239">
        <v>21505636.068990003</v>
      </c>
      <c r="D1348" s="205">
        <v>19059242.97521</v>
      </c>
      <c r="E1348" s="975">
        <v>1.1283573065814829</v>
      </c>
    </row>
    <row r="1349" spans="1:5" ht="17.25" thickBot="1" x14ac:dyDescent="0.35"/>
    <row r="1350" spans="1:5" ht="17.25" thickBot="1" x14ac:dyDescent="0.35">
      <c r="A1350" s="1105" t="s">
        <v>702</v>
      </c>
      <c r="B1350" s="1106"/>
      <c r="C1350" s="1107" t="s">
        <v>533</v>
      </c>
      <c r="D1350" s="1108"/>
      <c r="E1350" s="490"/>
    </row>
    <row r="1351" spans="1:5" ht="17.25" thickBot="1" x14ac:dyDescent="0.35">
      <c r="A1351" s="181" t="s">
        <v>540</v>
      </c>
      <c r="B1351" s="477" t="s">
        <v>547</v>
      </c>
      <c r="C1351" s="90" t="s">
        <v>535</v>
      </c>
      <c r="D1351" s="90" t="s">
        <v>536</v>
      </c>
      <c r="E1351" s="97" t="s">
        <v>537</v>
      </c>
    </row>
    <row r="1352" spans="1:5" ht="17.25" thickBot="1" x14ac:dyDescent="0.35">
      <c r="A1352" s="482" t="s">
        <v>1105</v>
      </c>
      <c r="B1352" s="109" t="s">
        <v>702</v>
      </c>
      <c r="C1352" s="239">
        <v>189726.15753</v>
      </c>
      <c r="D1352" s="205">
        <v>690369.78639000002</v>
      </c>
      <c r="E1352" s="975">
        <v>0.27481816451165042</v>
      </c>
    </row>
    <row r="1353" spans="1:5" ht="17.25" thickBot="1" x14ac:dyDescent="0.35">
      <c r="C1353" s="637"/>
    </row>
    <row r="1354" spans="1:5" ht="17.25" thickBot="1" x14ac:dyDescent="0.35">
      <c r="A1354" s="1105" t="s">
        <v>703</v>
      </c>
      <c r="B1354" s="1106"/>
      <c r="C1354" s="1107" t="s">
        <v>533</v>
      </c>
      <c r="D1354" s="1108"/>
      <c r="E1354" s="490"/>
    </row>
    <row r="1355" spans="1:5" ht="17.25" thickBot="1" x14ac:dyDescent="0.35">
      <c r="A1355" s="181" t="s">
        <v>540</v>
      </c>
      <c r="B1355" s="477" t="s">
        <v>547</v>
      </c>
      <c r="C1355" s="90" t="s">
        <v>535</v>
      </c>
      <c r="D1355" s="90" t="s">
        <v>536</v>
      </c>
      <c r="E1355" s="97" t="s">
        <v>537</v>
      </c>
    </row>
    <row r="1356" spans="1:5" ht="17.25" thickBot="1" x14ac:dyDescent="0.35">
      <c r="A1356" s="482" t="s">
        <v>704</v>
      </c>
      <c r="B1356" s="109" t="s">
        <v>703</v>
      </c>
      <c r="C1356" s="205">
        <v>0</v>
      </c>
      <c r="D1356" s="205">
        <v>0</v>
      </c>
      <c r="E1356" s="92"/>
    </row>
    <row r="1357" spans="1:5" ht="17.25" thickBot="1" x14ac:dyDescent="0.35"/>
    <row r="1358" spans="1:5" ht="17.25" thickBot="1" x14ac:dyDescent="0.35">
      <c r="A1358" s="1105" t="s">
        <v>705</v>
      </c>
      <c r="B1358" s="1106"/>
      <c r="C1358" s="1107" t="s">
        <v>533</v>
      </c>
      <c r="D1358" s="1108"/>
      <c r="E1358" s="490"/>
    </row>
    <row r="1359" spans="1:5" ht="17.25" thickBot="1" x14ac:dyDescent="0.35">
      <c r="A1359" s="181" t="s">
        <v>540</v>
      </c>
      <c r="B1359" s="477" t="s">
        <v>547</v>
      </c>
      <c r="C1359" s="90" t="s">
        <v>535</v>
      </c>
      <c r="D1359" s="90" t="s">
        <v>536</v>
      </c>
      <c r="E1359" s="97" t="s">
        <v>537</v>
      </c>
    </row>
    <row r="1360" spans="1:5" ht="17.25" thickBot="1" x14ac:dyDescent="0.35">
      <c r="A1360" s="482" t="s">
        <v>706</v>
      </c>
      <c r="B1360" s="113" t="s">
        <v>705</v>
      </c>
      <c r="C1360" s="205">
        <v>0</v>
      </c>
      <c r="D1360" s="205">
        <v>0</v>
      </c>
      <c r="E1360" s="92"/>
    </row>
    <row r="1362" spans="1:5" ht="11.25" customHeight="1" thickBot="1" x14ac:dyDescent="0.35"/>
    <row r="1363" spans="1:5" ht="17.25" thickBot="1" x14ac:dyDescent="0.35">
      <c r="A1363" s="1105" t="s">
        <v>707</v>
      </c>
      <c r="B1363" s="1106"/>
      <c r="C1363" s="1107" t="s">
        <v>533</v>
      </c>
      <c r="D1363" s="1108"/>
      <c r="E1363" s="490"/>
    </row>
    <row r="1364" spans="1:5" ht="17.25" thickBot="1" x14ac:dyDescent="0.35">
      <c r="A1364" s="181" t="s">
        <v>540</v>
      </c>
      <c r="B1364" s="477" t="s">
        <v>547</v>
      </c>
      <c r="C1364" s="90" t="s">
        <v>535</v>
      </c>
      <c r="D1364" s="90" t="s">
        <v>536</v>
      </c>
      <c r="E1364" s="97" t="s">
        <v>537</v>
      </c>
    </row>
    <row r="1365" spans="1:5" ht="17.25" thickBot="1" x14ac:dyDescent="0.35">
      <c r="A1365" s="482" t="s">
        <v>202</v>
      </c>
      <c r="B1365" s="109" t="s">
        <v>707</v>
      </c>
      <c r="C1365" s="205">
        <v>0</v>
      </c>
      <c r="D1365" s="205">
        <v>0</v>
      </c>
      <c r="E1365" s="92"/>
    </row>
    <row r="1366" spans="1:5" ht="17.25" thickBot="1" x14ac:dyDescent="0.35"/>
    <row r="1367" spans="1:5" ht="17.25" thickBot="1" x14ac:dyDescent="0.35">
      <c r="A1367" s="1105" t="s">
        <v>708</v>
      </c>
      <c r="B1367" s="1106"/>
      <c r="C1367" s="1107" t="s">
        <v>533</v>
      </c>
      <c r="D1367" s="1108"/>
      <c r="E1367" s="490"/>
    </row>
    <row r="1368" spans="1:5" ht="17.25" thickBot="1" x14ac:dyDescent="0.35">
      <c r="A1368" s="181" t="s">
        <v>540</v>
      </c>
      <c r="B1368" s="477" t="s">
        <v>547</v>
      </c>
      <c r="C1368" s="90" t="s">
        <v>535</v>
      </c>
      <c r="D1368" s="90" t="s">
        <v>536</v>
      </c>
      <c r="E1368" s="97" t="s">
        <v>537</v>
      </c>
    </row>
    <row r="1369" spans="1:5" ht="17.25" thickBot="1" x14ac:dyDescent="0.35">
      <c r="A1369" s="482" t="s">
        <v>198</v>
      </c>
      <c r="B1369" s="109" t="s">
        <v>708</v>
      </c>
      <c r="C1369" s="205">
        <v>0</v>
      </c>
      <c r="D1369" s="205">
        <v>0</v>
      </c>
      <c r="E1369" s="92"/>
    </row>
    <row r="1370" spans="1:5" ht="17.25" thickBot="1" x14ac:dyDescent="0.35"/>
    <row r="1371" spans="1:5" ht="17.25" thickBot="1" x14ac:dyDescent="0.35">
      <c r="A1371" s="1105" t="s">
        <v>709</v>
      </c>
      <c r="B1371" s="1106"/>
      <c r="C1371" s="1107" t="s">
        <v>533</v>
      </c>
      <c r="D1371" s="1108"/>
      <c r="E1371" s="490"/>
    </row>
    <row r="1372" spans="1:5" ht="17.25" thickBot="1" x14ac:dyDescent="0.35">
      <c r="A1372" s="181" t="s">
        <v>540</v>
      </c>
      <c r="B1372" s="477" t="s">
        <v>547</v>
      </c>
      <c r="C1372" s="90" t="s">
        <v>535</v>
      </c>
      <c r="D1372" s="90" t="s">
        <v>536</v>
      </c>
      <c r="E1372" s="97" t="s">
        <v>537</v>
      </c>
    </row>
    <row r="1373" spans="1:5" ht="17.25" thickBot="1" x14ac:dyDescent="0.35">
      <c r="A1373" s="482" t="s">
        <v>710</v>
      </c>
      <c r="B1373" s="113" t="s">
        <v>709</v>
      </c>
      <c r="C1373" s="205">
        <v>0</v>
      </c>
      <c r="D1373" s="205">
        <v>0</v>
      </c>
      <c r="E1373" s="92"/>
    </row>
    <row r="1374" spans="1:5" ht="17.25" thickBot="1" x14ac:dyDescent="0.35"/>
    <row r="1375" spans="1:5" ht="17.25" thickBot="1" x14ac:dyDescent="0.35">
      <c r="A1375" s="1105" t="s">
        <v>711</v>
      </c>
      <c r="B1375" s="1106"/>
      <c r="C1375" s="1107" t="s">
        <v>533</v>
      </c>
      <c r="D1375" s="1108"/>
      <c r="E1375" s="490"/>
    </row>
    <row r="1376" spans="1:5" ht="17.25" thickBot="1" x14ac:dyDescent="0.35">
      <c r="A1376" s="181" t="s">
        <v>540</v>
      </c>
      <c r="B1376" s="477" t="s">
        <v>547</v>
      </c>
      <c r="C1376" s="90" t="s">
        <v>535</v>
      </c>
      <c r="D1376" s="90" t="s">
        <v>536</v>
      </c>
      <c r="E1376" s="97" t="s">
        <v>537</v>
      </c>
    </row>
    <row r="1377" spans="1:8" ht="17.25" thickBot="1" x14ac:dyDescent="0.35">
      <c r="A1377" s="482" t="s">
        <v>712</v>
      </c>
      <c r="B1377" s="109" t="s">
        <v>711</v>
      </c>
      <c r="C1377" s="205">
        <v>0</v>
      </c>
      <c r="D1377" s="205">
        <v>0</v>
      </c>
      <c r="E1377" s="92"/>
    </row>
    <row r="1378" spans="1:8" ht="17.25" thickBot="1" x14ac:dyDescent="0.35"/>
    <row r="1379" spans="1:8" ht="17.25" thickBot="1" x14ac:dyDescent="0.35">
      <c r="A1379" s="1105" t="s">
        <v>713</v>
      </c>
      <c r="B1379" s="1106"/>
      <c r="C1379" s="1107" t="s">
        <v>533</v>
      </c>
      <c r="D1379" s="1108"/>
      <c r="E1379" s="490"/>
    </row>
    <row r="1380" spans="1:8" ht="17.25" thickBot="1" x14ac:dyDescent="0.35">
      <c r="A1380" s="181" t="s">
        <v>540</v>
      </c>
      <c r="B1380" s="477" t="s">
        <v>547</v>
      </c>
      <c r="C1380" s="90" t="s">
        <v>535</v>
      </c>
      <c r="D1380" s="90" t="s">
        <v>536</v>
      </c>
      <c r="E1380" s="97" t="s">
        <v>537</v>
      </c>
    </row>
    <row r="1381" spans="1:8" ht="17.25" thickBot="1" x14ac:dyDescent="0.35">
      <c r="A1381" s="482" t="s">
        <v>1106</v>
      </c>
      <c r="B1381" s="73" t="s">
        <v>713</v>
      </c>
      <c r="C1381" s="239">
        <v>33178874.8015</v>
      </c>
      <c r="D1381" s="205">
        <v>33199313.303929999</v>
      </c>
      <c r="E1381" s="975">
        <v>0.99938436972346711</v>
      </c>
    </row>
    <row r="1382" spans="1:8" ht="17.25" thickBot="1" x14ac:dyDescent="0.35">
      <c r="A1382" s="481" t="s">
        <v>714</v>
      </c>
      <c r="B1382" s="1114"/>
      <c r="C1382" s="1115"/>
      <c r="D1382" s="1115"/>
      <c r="E1382" s="1116"/>
    </row>
    <row r="1384" spans="1:8" ht="17.25" thickBot="1" x14ac:dyDescent="0.35">
      <c r="A1384" s="150" t="s">
        <v>246</v>
      </c>
      <c r="B1384" s="471"/>
      <c r="C1384" s="471"/>
      <c r="D1384" s="471"/>
      <c r="E1384" s="471"/>
    </row>
    <row r="1385" spans="1:8" x14ac:dyDescent="0.3">
      <c r="A1385" s="652" t="s">
        <v>2178</v>
      </c>
      <c r="B1385" s="499"/>
      <c r="C1385" s="499"/>
      <c r="D1385" s="499"/>
      <c r="E1385" s="499"/>
    </row>
    <row r="1386" spans="1:8" ht="20.25" customHeight="1" x14ac:dyDescent="0.3">
      <c r="A1386" s="979" t="s">
        <v>2249</v>
      </c>
      <c r="B1386" s="979"/>
      <c r="C1386" s="979"/>
      <c r="D1386" s="979"/>
      <c r="E1386" s="979"/>
    </row>
    <row r="1387" spans="1:8" x14ac:dyDescent="0.3">
      <c r="A1387" s="652" t="s">
        <v>2177</v>
      </c>
      <c r="B1387" s="499"/>
      <c r="C1387" s="499"/>
      <c r="D1387" s="499"/>
      <c r="E1387" s="499"/>
    </row>
    <row r="1388" spans="1:8" ht="33.75" customHeight="1" x14ac:dyDescent="0.3">
      <c r="A1388" s="1137" t="s">
        <v>1989</v>
      </c>
      <c r="B1388" s="1137"/>
      <c r="C1388" s="1137"/>
      <c r="D1388" s="1137"/>
      <c r="E1388" s="1137"/>
      <c r="H1388" s="801"/>
    </row>
    <row r="1389" spans="1:8" ht="25.5" customHeight="1" x14ac:dyDescent="0.3">
      <c r="A1389" s="804" t="s">
        <v>701</v>
      </c>
      <c r="B1389" s="827" t="s">
        <v>2211</v>
      </c>
      <c r="C1389" s="799"/>
      <c r="D1389" s="799"/>
      <c r="E1389" s="799"/>
    </row>
    <row r="1390" spans="1:8" ht="15.75" customHeight="1" x14ac:dyDescent="0.3">
      <c r="A1390" s="806" t="s">
        <v>2170</v>
      </c>
      <c r="B1390" s="937">
        <v>10159192882.540001</v>
      </c>
      <c r="C1390" s="799"/>
      <c r="D1390" s="799"/>
      <c r="E1390" s="799"/>
    </row>
    <row r="1391" spans="1:8" ht="15.75" customHeight="1" x14ac:dyDescent="0.3">
      <c r="A1391" s="806" t="s">
        <v>2171</v>
      </c>
      <c r="B1391" s="937">
        <v>5157414781.8599997</v>
      </c>
      <c r="C1391" s="799"/>
      <c r="D1391" s="799"/>
      <c r="E1391" s="799"/>
    </row>
    <row r="1392" spans="1:8" ht="15.75" customHeight="1" x14ac:dyDescent="0.3">
      <c r="A1392" s="807" t="s">
        <v>2172</v>
      </c>
      <c r="B1392" s="938">
        <v>5970625266.3000002</v>
      </c>
      <c r="C1392" s="820"/>
      <c r="D1392" s="820"/>
      <c r="E1392" s="820"/>
      <c r="F1392" s="821"/>
    </row>
    <row r="1393" spans="1:6" ht="15.75" customHeight="1" x14ac:dyDescent="0.3">
      <c r="A1393" s="807" t="s">
        <v>2173</v>
      </c>
      <c r="B1393" s="938">
        <v>24631303.809999999</v>
      </c>
      <c r="C1393" s="1140"/>
      <c r="D1393" s="1141"/>
      <c r="E1393" s="1141"/>
      <c r="F1393" s="1141"/>
    </row>
    <row r="1394" spans="1:6" ht="27" customHeight="1" x14ac:dyDescent="0.3">
      <c r="A1394" s="808" t="s">
        <v>2174</v>
      </c>
      <c r="B1394" s="938">
        <v>1179111.3600000001</v>
      </c>
      <c r="C1394" s="820"/>
      <c r="D1394" s="820"/>
      <c r="E1394" s="820"/>
      <c r="F1394" s="821"/>
    </row>
    <row r="1395" spans="1:6" ht="15.75" customHeight="1" x14ac:dyDescent="0.3">
      <c r="A1395" s="841" t="s">
        <v>2206</v>
      </c>
      <c r="B1395" s="937">
        <v>136390031.53</v>
      </c>
      <c r="C1395" s="799"/>
      <c r="D1395" s="799"/>
      <c r="E1395" s="799"/>
    </row>
    <row r="1396" spans="1:6" ht="25.5" customHeight="1" x14ac:dyDescent="0.3">
      <c r="A1396" s="806" t="s">
        <v>2175</v>
      </c>
      <c r="B1396" s="937">
        <v>56202691.590000004</v>
      </c>
      <c r="C1396" s="799"/>
      <c r="D1396" s="799"/>
      <c r="E1396" s="799"/>
    </row>
    <row r="1397" spans="1:6" ht="27" customHeight="1" x14ac:dyDescent="0.3">
      <c r="A1397" s="804" t="s">
        <v>2176</v>
      </c>
      <c r="B1397" s="828">
        <v>21505636068.990002</v>
      </c>
      <c r="C1397" s="799"/>
      <c r="D1397" s="799"/>
      <c r="E1397" s="799"/>
    </row>
    <row r="1398" spans="1:6" ht="18.75" customHeight="1" x14ac:dyDescent="0.3">
      <c r="A1398" s="659" t="s">
        <v>2179</v>
      </c>
    </row>
    <row r="1399" spans="1:6" ht="24.75" customHeight="1" x14ac:dyDescent="0.3">
      <c r="A1399" s="1138" t="s">
        <v>2250</v>
      </c>
      <c r="B1399" s="1138"/>
      <c r="C1399" s="1138"/>
      <c r="D1399" s="1138"/>
      <c r="E1399" s="1138"/>
    </row>
    <row r="1400" spans="1:6" ht="31.5" customHeight="1" x14ac:dyDescent="0.3">
      <c r="A1400" s="1138" t="s">
        <v>1990</v>
      </c>
      <c r="B1400" s="1138"/>
      <c r="C1400" s="1138"/>
      <c r="D1400" s="1138"/>
      <c r="E1400" s="1138"/>
    </row>
    <row r="1401" spans="1:6" x14ac:dyDescent="0.3">
      <c r="A1401" s="857" t="s">
        <v>2180</v>
      </c>
      <c r="B1401" s="858"/>
      <c r="C1401" s="858"/>
      <c r="D1401" s="858"/>
      <c r="E1401" s="858"/>
    </row>
    <row r="1402" spans="1:6" ht="50.25" customHeight="1" x14ac:dyDescent="0.3">
      <c r="A1402" s="1139" t="s">
        <v>1991</v>
      </c>
      <c r="B1402" s="1139"/>
      <c r="C1402" s="1139"/>
      <c r="D1402" s="1139"/>
      <c r="E1402" s="1139"/>
    </row>
    <row r="1403" spans="1:6" ht="15.75" customHeight="1" x14ac:dyDescent="0.3">
      <c r="A1403" s="800"/>
      <c r="B1403" s="800"/>
      <c r="C1403" s="800"/>
      <c r="D1403" s="800"/>
      <c r="E1403" s="800"/>
    </row>
    <row r="1404" spans="1:6" ht="15.75" customHeight="1" x14ac:dyDescent="0.3">
      <c r="A1404" s="804" t="s">
        <v>2181</v>
      </c>
      <c r="B1404" s="805" t="s">
        <v>2211</v>
      </c>
      <c r="C1404" s="800"/>
      <c r="D1404" s="800"/>
      <c r="E1404" s="800"/>
    </row>
    <row r="1405" spans="1:6" ht="25.5" customHeight="1" x14ac:dyDescent="0.3">
      <c r="A1405" s="808" t="s">
        <v>2182</v>
      </c>
      <c r="B1405" s="940">
        <v>32913371294.290001</v>
      </c>
      <c r="C1405" s="800"/>
      <c r="D1405" s="800"/>
      <c r="E1405" s="800"/>
    </row>
    <row r="1406" spans="1:6" ht="15.75" customHeight="1" x14ac:dyDescent="0.3">
      <c r="A1406" s="806" t="s">
        <v>2181</v>
      </c>
      <c r="B1406" s="939">
        <v>4748480.82</v>
      </c>
      <c r="C1406" s="800"/>
      <c r="D1406" s="800"/>
      <c r="E1406" s="800"/>
    </row>
    <row r="1407" spans="1:6" ht="15.75" customHeight="1" x14ac:dyDescent="0.3">
      <c r="A1407" s="806" t="s">
        <v>2183</v>
      </c>
      <c r="B1407" s="939">
        <v>6630.94</v>
      </c>
      <c r="C1407" s="800"/>
      <c r="D1407" s="800"/>
      <c r="E1407" s="800"/>
    </row>
    <row r="1408" spans="1:6" ht="15.75" customHeight="1" x14ac:dyDescent="0.3">
      <c r="A1408" s="806" t="s">
        <v>2236</v>
      </c>
      <c r="B1408" s="939">
        <v>6152331.04</v>
      </c>
      <c r="C1408" s="800"/>
      <c r="D1408" s="800"/>
      <c r="E1408" s="800"/>
    </row>
    <row r="1409" spans="1:5" ht="28.5" customHeight="1" x14ac:dyDescent="0.3">
      <c r="A1409" s="808" t="s">
        <v>2184</v>
      </c>
      <c r="B1409" s="939">
        <v>63567537.700000003</v>
      </c>
      <c r="C1409" s="800"/>
      <c r="D1409" s="800"/>
      <c r="E1409" s="800"/>
    </row>
    <row r="1410" spans="1:5" ht="15.75" customHeight="1" x14ac:dyDescent="0.3">
      <c r="A1410" s="806" t="s">
        <v>2185</v>
      </c>
      <c r="B1410" s="939">
        <v>176633406.13</v>
      </c>
      <c r="C1410" s="800"/>
      <c r="D1410" s="800"/>
      <c r="E1410" s="800"/>
    </row>
    <row r="1411" spans="1:5" ht="15.75" customHeight="1" x14ac:dyDescent="0.3">
      <c r="A1411" s="806" t="s">
        <v>2186</v>
      </c>
      <c r="B1411" s="939">
        <v>14395120.58</v>
      </c>
      <c r="C1411" s="800"/>
      <c r="D1411" s="800"/>
      <c r="E1411" s="800"/>
    </row>
    <row r="1412" spans="1:5" ht="25.5" customHeight="1" x14ac:dyDescent="0.3">
      <c r="A1412" s="810" t="s">
        <v>2187</v>
      </c>
      <c r="B1412" s="809">
        <v>33178874801.500004</v>
      </c>
      <c r="C1412" s="800"/>
      <c r="D1412" s="800"/>
      <c r="E1412" s="800"/>
    </row>
    <row r="1413" spans="1:5" ht="15.75" customHeight="1" x14ac:dyDescent="0.3">
      <c r="A1413" s="800"/>
      <c r="B1413" s="800"/>
      <c r="C1413" s="800"/>
      <c r="D1413" s="800"/>
      <c r="E1413" s="800"/>
    </row>
    <row r="1414" spans="1:5" x14ac:dyDescent="0.3">
      <c r="A1414" s="184" t="s">
        <v>715</v>
      </c>
    </row>
    <row r="1415" spans="1:5" ht="17.25" thickBot="1" x14ac:dyDescent="0.35">
      <c r="A1415" s="182"/>
    </row>
    <row r="1416" spans="1:5" ht="17.25" thickBot="1" x14ac:dyDescent="0.35">
      <c r="A1416" s="185" t="s">
        <v>0</v>
      </c>
      <c r="B1416" s="101" t="s">
        <v>576</v>
      </c>
      <c r="C1416" s="102" t="s">
        <v>577</v>
      </c>
    </row>
    <row r="1417" spans="1:5" ht="17.25" thickBot="1" x14ac:dyDescent="0.35">
      <c r="A1417" s="482">
        <v>11206</v>
      </c>
      <c r="B1417" s="92" t="s">
        <v>1065</v>
      </c>
      <c r="C1417" s="663">
        <v>56202.691590000002</v>
      </c>
    </row>
    <row r="1418" spans="1:5" ht="17.25" thickBot="1" x14ac:dyDescent="0.35">
      <c r="A1418" s="482">
        <v>14120</v>
      </c>
      <c r="B1418" s="92" t="s">
        <v>1992</v>
      </c>
      <c r="C1418" s="823">
        <v>2998487.1959799998</v>
      </c>
      <c r="D1418" s="821"/>
      <c r="E1418" s="661"/>
    </row>
    <row r="1419" spans="1:5" ht="17.25" thickBot="1" x14ac:dyDescent="0.35">
      <c r="A1419" s="482"/>
      <c r="B1419" s="92"/>
      <c r="C1419" s="73"/>
    </row>
    <row r="1420" spans="1:5" ht="17.25" thickBot="1" x14ac:dyDescent="0.35"/>
    <row r="1421" spans="1:5" ht="17.25" thickBot="1" x14ac:dyDescent="0.35">
      <c r="A1421" s="998" t="s">
        <v>716</v>
      </c>
      <c r="B1421" s="999"/>
      <c r="C1421" s="985" t="s">
        <v>533</v>
      </c>
      <c r="D1421" s="986"/>
      <c r="E1421" s="496"/>
    </row>
    <row r="1422" spans="1:5" ht="17.25" thickBot="1" x14ac:dyDescent="0.35">
      <c r="A1422" s="167" t="s">
        <v>534</v>
      </c>
      <c r="B1422" s="474" t="s">
        <v>175</v>
      </c>
      <c r="C1422" s="474" t="s">
        <v>535</v>
      </c>
      <c r="D1422" s="474" t="s">
        <v>536</v>
      </c>
      <c r="E1422" s="86" t="s">
        <v>537</v>
      </c>
    </row>
    <row r="1423" spans="1:5" ht="17.25" thickBot="1" x14ac:dyDescent="0.35">
      <c r="A1423" s="180" t="s">
        <v>717</v>
      </c>
      <c r="B1423" s="111" t="s">
        <v>718</v>
      </c>
      <c r="C1423" s="205">
        <v>0</v>
      </c>
      <c r="D1423" s="205">
        <v>0</v>
      </c>
      <c r="E1423" s="114"/>
    </row>
    <row r="1424" spans="1:5" ht="17.25" thickBot="1" x14ac:dyDescent="0.35"/>
    <row r="1425" spans="1:5" ht="17.25" thickBot="1" x14ac:dyDescent="0.35">
      <c r="A1425" s="1105" t="s">
        <v>719</v>
      </c>
      <c r="B1425" s="1106"/>
      <c r="C1425" s="1107" t="s">
        <v>533</v>
      </c>
      <c r="D1425" s="1108"/>
      <c r="E1425" s="490"/>
    </row>
    <row r="1426" spans="1:5" ht="17.25" thickBot="1" x14ac:dyDescent="0.35">
      <c r="A1426" s="181" t="s">
        <v>540</v>
      </c>
      <c r="B1426" s="477" t="s">
        <v>547</v>
      </c>
      <c r="C1426" s="90" t="s">
        <v>535</v>
      </c>
      <c r="D1426" s="90" t="s">
        <v>536</v>
      </c>
      <c r="E1426" s="97" t="s">
        <v>537</v>
      </c>
    </row>
    <row r="1427" spans="1:5" ht="17.25" thickBot="1" x14ac:dyDescent="0.35">
      <c r="A1427" s="482" t="s">
        <v>720</v>
      </c>
      <c r="B1427" s="109" t="s">
        <v>719</v>
      </c>
      <c r="C1427" s="205">
        <v>0</v>
      </c>
      <c r="D1427" s="205">
        <v>0</v>
      </c>
      <c r="E1427" s="92"/>
    </row>
    <row r="1428" spans="1:5" ht="17.25" thickBot="1" x14ac:dyDescent="0.35"/>
    <row r="1429" spans="1:5" ht="17.25" thickBot="1" x14ac:dyDescent="0.35">
      <c r="A1429" s="1105" t="s">
        <v>721</v>
      </c>
      <c r="B1429" s="1106"/>
      <c r="C1429" s="1107" t="s">
        <v>533</v>
      </c>
      <c r="D1429" s="1108"/>
      <c r="E1429" s="490"/>
    </row>
    <row r="1430" spans="1:5" ht="17.25" thickBot="1" x14ac:dyDescent="0.35">
      <c r="A1430" s="181" t="s">
        <v>540</v>
      </c>
      <c r="B1430" s="477" t="s">
        <v>547</v>
      </c>
      <c r="C1430" s="90" t="s">
        <v>535</v>
      </c>
      <c r="D1430" s="90" t="s">
        <v>536</v>
      </c>
      <c r="E1430" s="97" t="s">
        <v>537</v>
      </c>
    </row>
    <row r="1431" spans="1:5" ht="17.25" thickBot="1" x14ac:dyDescent="0.35">
      <c r="A1431" s="482" t="s">
        <v>194</v>
      </c>
      <c r="B1431" s="109" t="s">
        <v>721</v>
      </c>
      <c r="C1431" s="205">
        <v>0</v>
      </c>
      <c r="D1431" s="205">
        <v>0</v>
      </c>
      <c r="E1431" s="92"/>
    </row>
    <row r="1432" spans="1:5" ht="17.25" thickBot="1" x14ac:dyDescent="0.35"/>
    <row r="1433" spans="1:5" ht="17.25" thickBot="1" x14ac:dyDescent="0.35">
      <c r="A1433" s="1105" t="s">
        <v>722</v>
      </c>
      <c r="B1433" s="1106"/>
      <c r="C1433" s="1107" t="s">
        <v>533</v>
      </c>
      <c r="D1433" s="1108"/>
      <c r="E1433" s="490"/>
    </row>
    <row r="1434" spans="1:5" ht="17.25" thickBot="1" x14ac:dyDescent="0.35">
      <c r="A1434" s="181" t="s">
        <v>540</v>
      </c>
      <c r="B1434" s="477" t="s">
        <v>547</v>
      </c>
      <c r="C1434" s="90" t="s">
        <v>535</v>
      </c>
      <c r="D1434" s="90" t="s">
        <v>536</v>
      </c>
      <c r="E1434" s="97" t="s">
        <v>537</v>
      </c>
    </row>
    <row r="1435" spans="1:5" ht="17.25" thickBot="1" x14ac:dyDescent="0.35">
      <c r="A1435" s="482" t="s">
        <v>723</v>
      </c>
      <c r="B1435" s="109" t="s">
        <v>722</v>
      </c>
      <c r="C1435" s="205">
        <v>0</v>
      </c>
      <c r="D1435" s="205">
        <v>0</v>
      </c>
      <c r="E1435" s="92"/>
    </row>
    <row r="1436" spans="1:5" ht="17.25" thickBot="1" x14ac:dyDescent="0.35"/>
    <row r="1437" spans="1:5" ht="17.25" thickBot="1" x14ac:dyDescent="0.35">
      <c r="A1437" s="1105" t="s">
        <v>724</v>
      </c>
      <c r="B1437" s="1106"/>
      <c r="C1437" s="1107" t="s">
        <v>533</v>
      </c>
      <c r="D1437" s="1108"/>
      <c r="E1437" s="490"/>
    </row>
    <row r="1438" spans="1:5" ht="17.25" thickBot="1" x14ac:dyDescent="0.35">
      <c r="A1438" s="181" t="s">
        <v>540</v>
      </c>
      <c r="B1438" s="477" t="s">
        <v>547</v>
      </c>
      <c r="C1438" s="90" t="s">
        <v>535</v>
      </c>
      <c r="D1438" s="90" t="s">
        <v>536</v>
      </c>
      <c r="E1438" s="97" t="s">
        <v>537</v>
      </c>
    </row>
    <row r="1439" spans="1:5" ht="17.25" thickBot="1" x14ac:dyDescent="0.35">
      <c r="A1439" s="482" t="s">
        <v>725</v>
      </c>
      <c r="B1439" s="109" t="s">
        <v>724</v>
      </c>
      <c r="C1439" s="205">
        <v>0</v>
      </c>
      <c r="D1439" s="205">
        <v>0</v>
      </c>
      <c r="E1439" s="92"/>
    </row>
    <row r="1440" spans="1:5" ht="17.25" thickBot="1" x14ac:dyDescent="0.35"/>
    <row r="1441" spans="1:5" ht="17.25" thickBot="1" x14ac:dyDescent="0.35">
      <c r="A1441" s="1105" t="s">
        <v>726</v>
      </c>
      <c r="B1441" s="1106"/>
      <c r="C1441" s="1107" t="s">
        <v>533</v>
      </c>
      <c r="D1441" s="1108"/>
      <c r="E1441" s="490"/>
    </row>
    <row r="1442" spans="1:5" ht="17.25" thickBot="1" x14ac:dyDescent="0.35">
      <c r="A1442" s="181" t="s">
        <v>540</v>
      </c>
      <c r="B1442" s="477" t="s">
        <v>547</v>
      </c>
      <c r="C1442" s="90" t="s">
        <v>535</v>
      </c>
      <c r="D1442" s="90" t="s">
        <v>536</v>
      </c>
      <c r="E1442" s="97" t="s">
        <v>537</v>
      </c>
    </row>
    <row r="1443" spans="1:5" ht="17.25" thickBot="1" x14ac:dyDescent="0.35">
      <c r="A1443" s="482" t="s">
        <v>727</v>
      </c>
      <c r="B1443" s="109" t="s">
        <v>726</v>
      </c>
      <c r="C1443" s="205">
        <v>0</v>
      </c>
      <c r="D1443" s="205">
        <v>0</v>
      </c>
      <c r="E1443" s="92"/>
    </row>
    <row r="1445" spans="1:5" ht="17.25" thickBot="1" x14ac:dyDescent="0.35">
      <c r="A1445" s="150" t="s">
        <v>246</v>
      </c>
      <c r="B1445" s="471"/>
      <c r="C1445" s="471"/>
      <c r="D1445" s="471"/>
      <c r="E1445" s="471"/>
    </row>
    <row r="1446" spans="1:5" ht="17.25" thickBot="1" x14ac:dyDescent="0.35">
      <c r="A1446" s="150"/>
      <c r="B1446" s="471"/>
      <c r="C1446" s="471"/>
      <c r="D1446" s="471"/>
      <c r="E1446" s="471"/>
    </row>
    <row r="1447" spans="1:5" ht="17.25" thickBot="1" x14ac:dyDescent="0.35">
      <c r="A1447" s="150"/>
      <c r="B1447" s="471"/>
      <c r="C1447" s="471"/>
      <c r="D1447" s="471"/>
      <c r="E1447" s="471"/>
    </row>
    <row r="1448" spans="1:5" ht="17.25" thickBot="1" x14ac:dyDescent="0.35">
      <c r="A1448" s="150"/>
      <c r="B1448" s="471"/>
      <c r="C1448" s="471"/>
      <c r="D1448" s="471"/>
      <c r="E1448" s="471"/>
    </row>
    <row r="1449" spans="1:5" ht="17.25" thickBot="1" x14ac:dyDescent="0.35"/>
    <row r="1450" spans="1:5" ht="17.25" thickBot="1" x14ac:dyDescent="0.35">
      <c r="A1450" s="998" t="s">
        <v>728</v>
      </c>
      <c r="B1450" s="999"/>
      <c r="C1450" s="985" t="s">
        <v>533</v>
      </c>
      <c r="D1450" s="986"/>
      <c r="E1450" s="496"/>
    </row>
    <row r="1451" spans="1:5" ht="17.25" thickBot="1" x14ac:dyDescent="0.35">
      <c r="A1451" s="167" t="s">
        <v>534</v>
      </c>
      <c r="B1451" s="474" t="s">
        <v>175</v>
      </c>
      <c r="C1451" s="474" t="s">
        <v>535</v>
      </c>
      <c r="D1451" s="474" t="s">
        <v>536</v>
      </c>
      <c r="E1451" s="86" t="s">
        <v>537</v>
      </c>
    </row>
    <row r="1452" spans="1:5" ht="17.25" thickBot="1" x14ac:dyDescent="0.35">
      <c r="A1452" s="180" t="s">
        <v>729</v>
      </c>
      <c r="B1452" s="111" t="s">
        <v>730</v>
      </c>
      <c r="C1452" s="205">
        <v>0</v>
      </c>
      <c r="D1452" s="205">
        <v>0</v>
      </c>
      <c r="E1452" s="114"/>
    </row>
    <row r="1453" spans="1:5" ht="17.25" thickBot="1" x14ac:dyDescent="0.35"/>
    <row r="1454" spans="1:5" ht="17.25" thickBot="1" x14ac:dyDescent="0.35">
      <c r="A1454" s="1105" t="s">
        <v>731</v>
      </c>
      <c r="B1454" s="1106"/>
      <c r="C1454" s="1107" t="s">
        <v>533</v>
      </c>
      <c r="D1454" s="1108"/>
      <c r="E1454" s="490"/>
    </row>
    <row r="1455" spans="1:5" ht="17.25" thickBot="1" x14ac:dyDescent="0.35">
      <c r="A1455" s="181" t="s">
        <v>540</v>
      </c>
      <c r="B1455" s="477" t="s">
        <v>547</v>
      </c>
      <c r="C1455" s="90" t="s">
        <v>535</v>
      </c>
      <c r="D1455" s="90" t="s">
        <v>536</v>
      </c>
      <c r="E1455" s="97" t="s">
        <v>537</v>
      </c>
    </row>
    <row r="1456" spans="1:5" ht="17.25" thickBot="1" x14ac:dyDescent="0.35">
      <c r="A1456" s="482" t="s">
        <v>179</v>
      </c>
      <c r="B1456" s="73" t="s">
        <v>731</v>
      </c>
      <c r="C1456" s="205">
        <v>0</v>
      </c>
      <c r="D1456" s="205">
        <v>0</v>
      </c>
      <c r="E1456" s="92"/>
    </row>
    <row r="1457" spans="1:5" x14ac:dyDescent="0.3">
      <c r="A1457" s="191"/>
      <c r="B1457" s="95"/>
      <c r="C1457" s="95"/>
      <c r="D1457" s="95"/>
      <c r="E1457" s="96"/>
    </row>
    <row r="1458" spans="1:5" ht="17.25" thickBot="1" x14ac:dyDescent="0.35">
      <c r="A1458" s="1105" t="s">
        <v>732</v>
      </c>
      <c r="B1458" s="1106"/>
      <c r="C1458" s="1135" t="s">
        <v>533</v>
      </c>
      <c r="D1458" s="1136"/>
      <c r="E1458" s="115"/>
    </row>
    <row r="1459" spans="1:5" ht="17.25" thickBot="1" x14ac:dyDescent="0.35">
      <c r="A1459" s="181" t="s">
        <v>540</v>
      </c>
      <c r="B1459" s="477" t="s">
        <v>547</v>
      </c>
      <c r="C1459" s="90" t="s">
        <v>535</v>
      </c>
      <c r="D1459" s="90" t="s">
        <v>536</v>
      </c>
      <c r="E1459" s="97" t="s">
        <v>537</v>
      </c>
    </row>
    <row r="1460" spans="1:5" ht="17.25" thickBot="1" x14ac:dyDescent="0.35">
      <c r="A1460" s="482" t="s">
        <v>733</v>
      </c>
      <c r="B1460" s="109" t="s">
        <v>732</v>
      </c>
      <c r="C1460" s="205">
        <v>0</v>
      </c>
      <c r="D1460" s="205">
        <v>0</v>
      </c>
      <c r="E1460" s="92"/>
    </row>
    <row r="1461" spans="1:5" ht="17.25" thickBot="1" x14ac:dyDescent="0.35"/>
    <row r="1462" spans="1:5" ht="17.25" thickBot="1" x14ac:dyDescent="0.35">
      <c r="A1462" s="1105" t="s">
        <v>734</v>
      </c>
      <c r="B1462" s="1106"/>
      <c r="C1462" s="1107" t="s">
        <v>533</v>
      </c>
      <c r="D1462" s="1108"/>
      <c r="E1462" s="490"/>
    </row>
    <row r="1463" spans="1:5" ht="17.25" thickBot="1" x14ac:dyDescent="0.35">
      <c r="A1463" s="181" t="s">
        <v>540</v>
      </c>
      <c r="B1463" s="477" t="s">
        <v>547</v>
      </c>
      <c r="C1463" s="90" t="s">
        <v>535</v>
      </c>
      <c r="D1463" s="90" t="s">
        <v>536</v>
      </c>
      <c r="E1463" s="97" t="s">
        <v>537</v>
      </c>
    </row>
    <row r="1464" spans="1:5" ht="17.25" thickBot="1" x14ac:dyDescent="0.35">
      <c r="A1464" s="482" t="s">
        <v>735</v>
      </c>
      <c r="B1464" s="109" t="s">
        <v>734</v>
      </c>
      <c r="C1464" s="205">
        <v>0</v>
      </c>
      <c r="D1464" s="205">
        <v>0</v>
      </c>
      <c r="E1464" s="92"/>
    </row>
    <row r="1465" spans="1:5" ht="17.25" thickBot="1" x14ac:dyDescent="0.35"/>
    <row r="1466" spans="1:5" ht="17.25" thickBot="1" x14ac:dyDescent="0.35">
      <c r="A1466" s="1105" t="s">
        <v>736</v>
      </c>
      <c r="B1466" s="1106"/>
      <c r="C1466" s="1107" t="s">
        <v>533</v>
      </c>
      <c r="D1466" s="1108"/>
      <c r="E1466" s="490"/>
    </row>
    <row r="1467" spans="1:5" ht="17.25" thickBot="1" x14ac:dyDescent="0.35">
      <c r="A1467" s="181" t="s">
        <v>540</v>
      </c>
      <c r="B1467" s="477" t="s">
        <v>547</v>
      </c>
      <c r="C1467" s="90" t="s">
        <v>535</v>
      </c>
      <c r="D1467" s="90" t="s">
        <v>536</v>
      </c>
      <c r="E1467" s="97" t="s">
        <v>537</v>
      </c>
    </row>
    <row r="1468" spans="1:5" ht="17.25" thickBot="1" x14ac:dyDescent="0.35">
      <c r="A1468" s="482" t="s">
        <v>737</v>
      </c>
      <c r="B1468" s="73" t="s">
        <v>736</v>
      </c>
      <c r="C1468" s="205">
        <v>0</v>
      </c>
      <c r="D1468" s="205">
        <v>0</v>
      </c>
      <c r="E1468" s="92"/>
    </row>
    <row r="1469" spans="1:5" ht="17.25" thickBot="1" x14ac:dyDescent="0.35">
      <c r="A1469" s="482" t="s">
        <v>714</v>
      </c>
      <c r="B1469" s="1114"/>
      <c r="C1469" s="1115"/>
      <c r="D1469" s="1115"/>
      <c r="E1469" s="1116"/>
    </row>
    <row r="1471" spans="1:5" ht="17.25" thickBot="1" x14ac:dyDescent="0.35">
      <c r="A1471" s="150" t="s">
        <v>246</v>
      </c>
      <c r="B1471" s="471"/>
      <c r="C1471" s="471"/>
      <c r="D1471" s="471"/>
      <c r="E1471" s="471"/>
    </row>
    <row r="1472" spans="1:5" ht="17.25" thickBot="1" x14ac:dyDescent="0.35">
      <c r="A1472" s="150"/>
      <c r="B1472" s="471"/>
      <c r="C1472" s="471"/>
      <c r="D1472" s="471"/>
      <c r="E1472" s="471"/>
    </row>
    <row r="1473" spans="1:5" ht="17.25" thickBot="1" x14ac:dyDescent="0.35">
      <c r="A1473" s="150"/>
      <c r="B1473" s="471"/>
      <c r="C1473" s="471"/>
      <c r="D1473" s="471"/>
      <c r="E1473" s="471"/>
    </row>
    <row r="1474" spans="1:5" ht="17.25" thickBot="1" x14ac:dyDescent="0.35"/>
    <row r="1475" spans="1:5" ht="17.25" thickBot="1" x14ac:dyDescent="0.35">
      <c r="A1475" s="998" t="s">
        <v>738</v>
      </c>
      <c r="B1475" s="999"/>
      <c r="C1475" s="985" t="s">
        <v>533</v>
      </c>
      <c r="D1475" s="986"/>
      <c r="E1475" s="496"/>
    </row>
    <row r="1476" spans="1:5" ht="17.25" thickBot="1" x14ac:dyDescent="0.35">
      <c r="A1476" s="167" t="s">
        <v>534</v>
      </c>
      <c r="B1476" s="474" t="s">
        <v>175</v>
      </c>
      <c r="C1476" s="474" t="s">
        <v>535</v>
      </c>
      <c r="D1476" s="474" t="s">
        <v>536</v>
      </c>
      <c r="E1476" s="86" t="s">
        <v>537</v>
      </c>
    </row>
    <row r="1477" spans="1:5" ht="33.75" thickBot="1" x14ac:dyDescent="0.35">
      <c r="A1477" s="196" t="s">
        <v>739</v>
      </c>
      <c r="B1477" s="111" t="s">
        <v>740</v>
      </c>
      <c r="C1477" s="205">
        <v>0</v>
      </c>
      <c r="D1477" s="205">
        <v>0</v>
      </c>
      <c r="E1477" s="114"/>
    </row>
    <row r="1478" spans="1:5" ht="17.25" thickBot="1" x14ac:dyDescent="0.35">
      <c r="A1478" s="635"/>
    </row>
    <row r="1479" spans="1:5" ht="17.25" thickBot="1" x14ac:dyDescent="0.35">
      <c r="A1479" s="1105" t="s">
        <v>741</v>
      </c>
      <c r="B1479" s="1106"/>
      <c r="C1479" s="1107" t="s">
        <v>533</v>
      </c>
      <c r="D1479" s="1108"/>
      <c r="E1479" s="490"/>
    </row>
    <row r="1480" spans="1:5" ht="17.25" thickBot="1" x14ac:dyDescent="0.35">
      <c r="A1480" s="181" t="s">
        <v>540</v>
      </c>
      <c r="B1480" s="477" t="s">
        <v>547</v>
      </c>
      <c r="C1480" s="90" t="s">
        <v>535</v>
      </c>
      <c r="D1480" s="90" t="s">
        <v>536</v>
      </c>
      <c r="E1480" s="97" t="s">
        <v>537</v>
      </c>
    </row>
    <row r="1481" spans="1:5" ht="17.25" thickBot="1" x14ac:dyDescent="0.35">
      <c r="A1481" s="482" t="s">
        <v>742</v>
      </c>
      <c r="B1481" s="109" t="s">
        <v>741</v>
      </c>
      <c r="C1481" s="205">
        <v>0</v>
      </c>
      <c r="D1481" s="205">
        <v>0</v>
      </c>
      <c r="E1481" s="92"/>
    </row>
    <row r="1482" spans="1:5" ht="17.25" thickBot="1" x14ac:dyDescent="0.35"/>
    <row r="1483" spans="1:5" ht="17.25" thickBot="1" x14ac:dyDescent="0.35">
      <c r="A1483" s="1105" t="s">
        <v>743</v>
      </c>
      <c r="B1483" s="1106"/>
      <c r="C1483" s="1107" t="s">
        <v>533</v>
      </c>
      <c r="D1483" s="1108"/>
      <c r="E1483" s="490"/>
    </row>
    <row r="1484" spans="1:5" ht="17.25" thickBot="1" x14ac:dyDescent="0.35">
      <c r="A1484" s="181" t="s">
        <v>540</v>
      </c>
      <c r="B1484" s="477" t="s">
        <v>547</v>
      </c>
      <c r="C1484" s="90" t="s">
        <v>535</v>
      </c>
      <c r="D1484" s="90" t="s">
        <v>536</v>
      </c>
      <c r="E1484" s="97" t="s">
        <v>537</v>
      </c>
    </row>
    <row r="1485" spans="1:5" ht="17.25" thickBot="1" x14ac:dyDescent="0.35">
      <c r="A1485" s="482" t="s">
        <v>744</v>
      </c>
      <c r="B1485" s="109" t="s">
        <v>743</v>
      </c>
      <c r="C1485" s="205">
        <v>0</v>
      </c>
      <c r="D1485" s="205">
        <v>0</v>
      </c>
      <c r="E1485" s="92"/>
    </row>
    <row r="1487" spans="1:5" ht="17.25" thickBot="1" x14ac:dyDescent="0.35">
      <c r="A1487" s="150" t="s">
        <v>246</v>
      </c>
      <c r="B1487" s="471"/>
      <c r="C1487" s="471"/>
      <c r="D1487" s="471"/>
      <c r="E1487" s="471"/>
    </row>
    <row r="1488" spans="1:5" ht="17.25" thickBot="1" x14ac:dyDescent="0.35">
      <c r="A1488" s="150"/>
      <c r="B1488" s="471"/>
      <c r="C1488" s="471"/>
      <c r="D1488" s="471"/>
      <c r="E1488" s="471"/>
    </row>
    <row r="1489" spans="1:5" ht="17.25" thickBot="1" x14ac:dyDescent="0.35">
      <c r="A1489" s="150"/>
      <c r="B1489" s="471"/>
      <c r="C1489" s="471"/>
      <c r="D1489" s="471"/>
      <c r="E1489" s="471"/>
    </row>
    <row r="1490" spans="1:5" ht="17.25" thickBot="1" x14ac:dyDescent="0.35">
      <c r="A1490" s="150"/>
      <c r="B1490" s="471"/>
      <c r="C1490" s="471"/>
      <c r="D1490" s="471"/>
      <c r="E1490" s="471"/>
    </row>
    <row r="1491" spans="1:5" ht="17.25" thickBot="1" x14ac:dyDescent="0.35"/>
    <row r="1492" spans="1:5" ht="17.25" thickBot="1" x14ac:dyDescent="0.35">
      <c r="A1492" s="998" t="s">
        <v>745</v>
      </c>
      <c r="B1492" s="999"/>
      <c r="C1492" s="985" t="s">
        <v>533</v>
      </c>
      <c r="D1492" s="986"/>
      <c r="E1492" s="496"/>
    </row>
    <row r="1493" spans="1:5" ht="17.25" thickBot="1" x14ac:dyDescent="0.35">
      <c r="A1493" s="167" t="s">
        <v>534</v>
      </c>
      <c r="B1493" s="474" t="s">
        <v>175</v>
      </c>
      <c r="C1493" s="474" t="s">
        <v>535</v>
      </c>
      <c r="D1493" s="474" t="s">
        <v>536</v>
      </c>
      <c r="E1493" s="86" t="s">
        <v>537</v>
      </c>
    </row>
    <row r="1494" spans="1:5" ht="17.25" thickBot="1" x14ac:dyDescent="0.35">
      <c r="A1494" s="180" t="s">
        <v>746</v>
      </c>
      <c r="B1494" s="111" t="s">
        <v>747</v>
      </c>
      <c r="C1494" s="205">
        <v>0</v>
      </c>
      <c r="D1494" s="205">
        <v>0</v>
      </c>
      <c r="E1494" s="114"/>
    </row>
    <row r="1495" spans="1:5" ht="17.25" thickBot="1" x14ac:dyDescent="0.35"/>
    <row r="1496" spans="1:5" ht="17.25" thickBot="1" x14ac:dyDescent="0.35">
      <c r="A1496" s="1105" t="s">
        <v>748</v>
      </c>
      <c r="B1496" s="1106"/>
      <c r="C1496" s="1107" t="s">
        <v>533</v>
      </c>
      <c r="D1496" s="1108"/>
      <c r="E1496" s="490"/>
    </row>
    <row r="1497" spans="1:5" ht="17.25" thickBot="1" x14ac:dyDescent="0.35">
      <c r="A1497" s="181" t="s">
        <v>540</v>
      </c>
      <c r="B1497" s="477" t="s">
        <v>547</v>
      </c>
      <c r="C1497" s="90" t="s">
        <v>535</v>
      </c>
      <c r="D1497" s="90" t="s">
        <v>536</v>
      </c>
      <c r="E1497" s="97" t="s">
        <v>537</v>
      </c>
    </row>
    <row r="1498" spans="1:5" ht="17.25" thickBot="1" x14ac:dyDescent="0.35">
      <c r="A1498" s="482" t="s">
        <v>749</v>
      </c>
      <c r="B1498" s="109" t="s">
        <v>748</v>
      </c>
      <c r="C1498" s="205">
        <v>0</v>
      </c>
      <c r="D1498" s="205">
        <v>0</v>
      </c>
      <c r="E1498" s="92"/>
    </row>
    <row r="1500" spans="1:5" ht="17.25" thickBot="1" x14ac:dyDescent="0.35"/>
    <row r="1501" spans="1:5" ht="17.25" thickBot="1" x14ac:dyDescent="0.35">
      <c r="A1501" s="1105" t="s">
        <v>750</v>
      </c>
      <c r="B1501" s="1106"/>
      <c r="C1501" s="1107" t="s">
        <v>533</v>
      </c>
      <c r="D1501" s="1108"/>
      <c r="E1501" s="490"/>
    </row>
    <row r="1502" spans="1:5" ht="17.25" thickBot="1" x14ac:dyDescent="0.35">
      <c r="A1502" s="181" t="s">
        <v>540</v>
      </c>
      <c r="B1502" s="477" t="s">
        <v>547</v>
      </c>
      <c r="C1502" s="90" t="s">
        <v>535</v>
      </c>
      <c r="D1502" s="90" t="s">
        <v>536</v>
      </c>
      <c r="E1502" s="97" t="s">
        <v>537</v>
      </c>
    </row>
    <row r="1503" spans="1:5" ht="17.25" thickBot="1" x14ac:dyDescent="0.35">
      <c r="A1503" s="482" t="s">
        <v>183</v>
      </c>
      <c r="B1503" s="109" t="s">
        <v>750</v>
      </c>
      <c r="C1503" s="205">
        <v>0</v>
      </c>
      <c r="D1503" s="205">
        <v>0</v>
      </c>
      <c r="E1503" s="92"/>
    </row>
    <row r="1504" spans="1:5" ht="17.25" thickBot="1" x14ac:dyDescent="0.35"/>
    <row r="1505" spans="1:14" ht="17.25" thickBot="1" x14ac:dyDescent="0.35">
      <c r="A1505" s="1105" t="s">
        <v>751</v>
      </c>
      <c r="B1505" s="1106"/>
      <c r="C1505" s="1107" t="s">
        <v>533</v>
      </c>
      <c r="D1505" s="1108"/>
      <c r="E1505" s="490"/>
    </row>
    <row r="1506" spans="1:14" ht="17.25" thickBot="1" x14ac:dyDescent="0.35">
      <c r="A1506" s="181" t="s">
        <v>540</v>
      </c>
      <c r="B1506" s="477" t="s">
        <v>547</v>
      </c>
      <c r="C1506" s="90" t="s">
        <v>535</v>
      </c>
      <c r="D1506" s="90" t="s">
        <v>536</v>
      </c>
      <c r="E1506" s="97" t="s">
        <v>537</v>
      </c>
    </row>
    <row r="1507" spans="1:14" ht="17.25" thickBot="1" x14ac:dyDescent="0.35">
      <c r="A1507" s="482" t="s">
        <v>752</v>
      </c>
      <c r="B1507" s="109" t="s">
        <v>751</v>
      </c>
      <c r="C1507" s="205">
        <v>0</v>
      </c>
      <c r="D1507" s="205">
        <v>0</v>
      </c>
      <c r="E1507" s="92"/>
    </row>
    <row r="1509" spans="1:14" ht="17.25" thickBot="1" x14ac:dyDescent="0.35">
      <c r="A1509" s="150" t="s">
        <v>246</v>
      </c>
      <c r="B1509" s="1020"/>
      <c r="C1509" s="1020"/>
      <c r="D1509" s="471"/>
      <c r="E1509" s="1020"/>
      <c r="F1509" s="1020"/>
      <c r="G1509" s="1020"/>
      <c r="H1509" s="1020"/>
      <c r="I1509" s="1020"/>
      <c r="J1509" s="1020"/>
      <c r="K1509" s="1020"/>
      <c r="L1509" s="1020"/>
      <c r="M1509" s="1020"/>
      <c r="N1509" s="613"/>
    </row>
    <row r="1510" spans="1:14" ht="17.25" thickBot="1" x14ac:dyDescent="0.35">
      <c r="A1510" s="150"/>
      <c r="B1510" s="1012"/>
      <c r="C1510" s="1012"/>
      <c r="D1510" s="471"/>
      <c r="E1510" s="1012"/>
      <c r="F1510" s="1012"/>
      <c r="G1510" s="1012"/>
      <c r="H1510" s="1012"/>
      <c r="I1510" s="1012"/>
      <c r="J1510" s="1012"/>
      <c r="K1510" s="1012"/>
      <c r="L1510" s="1012"/>
      <c r="M1510" s="1012"/>
      <c r="N1510" s="613"/>
    </row>
    <row r="1511" spans="1:14" ht="17.25" thickBot="1" x14ac:dyDescent="0.35">
      <c r="A1511" s="150"/>
      <c r="B1511" s="1012"/>
      <c r="C1511" s="1012"/>
      <c r="D1511" s="471"/>
      <c r="E1511" s="1012"/>
      <c r="F1511" s="1012"/>
      <c r="G1511" s="1012"/>
      <c r="H1511" s="1012"/>
      <c r="I1511" s="1012"/>
      <c r="J1511" s="1012"/>
      <c r="K1511" s="1012"/>
      <c r="L1511" s="1012"/>
      <c r="M1511" s="1012"/>
      <c r="N1511" s="613"/>
    </row>
    <row r="1512" spans="1:14" ht="17.25" thickBot="1" x14ac:dyDescent="0.35">
      <c r="A1512" s="150"/>
      <c r="B1512" s="1012"/>
      <c r="C1512" s="1012"/>
      <c r="D1512" s="471"/>
      <c r="E1512" s="1012"/>
      <c r="F1512" s="1012"/>
      <c r="G1512" s="1012"/>
      <c r="H1512" s="1012"/>
      <c r="I1512" s="1012"/>
      <c r="J1512" s="1012"/>
      <c r="K1512" s="1012"/>
      <c r="L1512" s="1012"/>
      <c r="M1512" s="1012"/>
      <c r="N1512" s="613"/>
    </row>
    <row r="1513" spans="1:14" x14ac:dyDescent="0.3">
      <c r="A1513" s="1125"/>
      <c r="B1513" s="1125"/>
      <c r="C1513" s="1125"/>
      <c r="D1513" s="1125"/>
      <c r="E1513" s="1125"/>
      <c r="F1513" s="1125"/>
      <c r="G1513" s="1125"/>
      <c r="H1513" s="1125"/>
      <c r="I1513" s="491"/>
      <c r="J1513" s="491"/>
      <c r="K1513" s="1125"/>
      <c r="L1513" s="1125"/>
      <c r="M1513" s="1122"/>
      <c r="N1513" s="1122"/>
    </row>
    <row r="1514" spans="1:14" x14ac:dyDescent="0.3">
      <c r="A1514" s="1087" t="s">
        <v>1967</v>
      </c>
      <c r="B1514" s="1087"/>
      <c r="C1514" s="1087"/>
      <c r="D1514" s="1087"/>
      <c r="E1514" s="1087"/>
      <c r="F1514" s="1087"/>
      <c r="G1514" s="1087"/>
      <c r="H1514" s="1087"/>
      <c r="I1514" s="542"/>
      <c r="J1514" s="542"/>
      <c r="K1514" s="1121"/>
      <c r="L1514" s="1121"/>
      <c r="M1514" s="1122"/>
      <c r="N1514" s="1122"/>
    </row>
    <row r="1515" spans="1:14" ht="15" customHeight="1" x14ac:dyDescent="0.3">
      <c r="A1515" s="1088" t="s">
        <v>753</v>
      </c>
      <c r="B1515" s="1088"/>
      <c r="C1515" s="1088"/>
      <c r="D1515" s="1088"/>
      <c r="E1515" s="1088"/>
      <c r="F1515" s="1088"/>
      <c r="G1515" s="1088"/>
      <c r="H1515" s="1088"/>
      <c r="I1515" s="1121"/>
      <c r="J1515" s="1121"/>
      <c r="K1515" s="1121"/>
      <c r="L1515" s="1121"/>
      <c r="M1515" s="1122"/>
      <c r="N1515" s="1122"/>
    </row>
    <row r="1516" spans="1:14" ht="15.75" customHeight="1" thickBot="1" x14ac:dyDescent="0.35">
      <c r="A1516" s="1089"/>
      <c r="B1516" s="1089"/>
      <c r="C1516" s="1089"/>
      <c r="D1516" s="1089"/>
      <c r="E1516" s="1089"/>
      <c r="F1516" s="1089"/>
      <c r="G1516" s="1089"/>
      <c r="H1516" s="1089"/>
      <c r="I1516" s="1133"/>
      <c r="J1516" s="1133"/>
      <c r="K1516" s="1133"/>
      <c r="L1516" s="1133"/>
      <c r="M1516" s="1134"/>
      <c r="N1516" s="1134"/>
    </row>
    <row r="1517" spans="1:14" ht="17.25" thickBot="1" x14ac:dyDescent="0.35">
      <c r="A1517" s="998" t="s">
        <v>754</v>
      </c>
      <c r="B1517" s="1129"/>
      <c r="C1517" s="1129"/>
      <c r="D1517" s="1129"/>
      <c r="E1517" s="999"/>
      <c r="F1517" s="985" t="s">
        <v>533</v>
      </c>
      <c r="G1517" s="1130"/>
      <c r="H1517" s="1130"/>
      <c r="I1517" s="1130"/>
      <c r="J1517" s="1130"/>
      <c r="K1517" s="986"/>
      <c r="L1517" s="1101"/>
      <c r="M1517" s="1102"/>
      <c r="N1517" s="1131"/>
    </row>
    <row r="1518" spans="1:14" ht="17.25" thickBot="1" x14ac:dyDescent="0.35">
      <c r="A1518" s="1031" t="s">
        <v>534</v>
      </c>
      <c r="B1518" s="1099"/>
      <c r="C1518" s="1031" t="s">
        <v>175</v>
      </c>
      <c r="D1518" s="1132"/>
      <c r="E1518" s="1099"/>
      <c r="F1518" s="474" t="s">
        <v>535</v>
      </c>
      <c r="G1518" s="1031" t="s">
        <v>536</v>
      </c>
      <c r="H1518" s="1132"/>
      <c r="I1518" s="1132"/>
      <c r="J1518" s="1132"/>
      <c r="K1518" s="1099"/>
      <c r="L1518" s="985" t="s">
        <v>537</v>
      </c>
      <c r="M1518" s="1130"/>
      <c r="N1518" s="986"/>
    </row>
    <row r="1519" spans="1:14" ht="17.25" thickBot="1" x14ac:dyDescent="0.35">
      <c r="A1519" s="1093" t="s">
        <v>755</v>
      </c>
      <c r="B1519" s="1094"/>
      <c r="C1519" s="1126" t="s">
        <v>756</v>
      </c>
      <c r="D1519" s="1127"/>
      <c r="E1519" s="1128"/>
      <c r="F1519" s="112"/>
      <c r="G1519" s="1093"/>
      <c r="H1519" s="1104"/>
      <c r="I1519" s="1104"/>
      <c r="J1519" s="1104"/>
      <c r="K1519" s="1094"/>
      <c r="L1519" s="1095"/>
      <c r="M1519" s="1103"/>
      <c r="N1519" s="1096"/>
    </row>
    <row r="1520" spans="1:14" x14ac:dyDescent="0.3">
      <c r="A1520" s="543"/>
      <c r="B1520" s="544"/>
      <c r="C1520" s="544"/>
      <c r="D1520" s="544"/>
      <c r="E1520" s="544"/>
      <c r="F1520" s="544"/>
      <c r="G1520" s="544"/>
      <c r="H1520" s="544"/>
      <c r="I1520" s="544"/>
      <c r="J1520" s="544"/>
      <c r="K1520" s="544"/>
      <c r="L1520" s="544"/>
      <c r="M1520" s="544"/>
      <c r="N1520" s="544"/>
    </row>
    <row r="1521" spans="1:5" ht="17.25" thickBot="1" x14ac:dyDescent="0.35"/>
    <row r="1522" spans="1:5" ht="17.25" thickBot="1" x14ac:dyDescent="0.35">
      <c r="A1522" s="1105" t="s">
        <v>757</v>
      </c>
      <c r="B1522" s="1106"/>
      <c r="C1522" s="1107" t="s">
        <v>533</v>
      </c>
      <c r="D1522" s="1108"/>
      <c r="E1522" s="490"/>
    </row>
    <row r="1523" spans="1:5" ht="17.25" thickBot="1" x14ac:dyDescent="0.35">
      <c r="A1523" s="181" t="s">
        <v>540</v>
      </c>
      <c r="B1523" s="477" t="s">
        <v>547</v>
      </c>
      <c r="C1523" s="90" t="s">
        <v>535</v>
      </c>
      <c r="D1523" s="90" t="s">
        <v>536</v>
      </c>
      <c r="E1523" s="97" t="s">
        <v>537</v>
      </c>
    </row>
    <row r="1524" spans="1:5" ht="17.25" thickBot="1" x14ac:dyDescent="0.35">
      <c r="A1524" s="482" t="s">
        <v>758</v>
      </c>
      <c r="B1524" s="109" t="s">
        <v>757</v>
      </c>
      <c r="C1524" s="205">
        <v>0</v>
      </c>
      <c r="D1524" s="205">
        <v>0</v>
      </c>
      <c r="E1524" s="92"/>
    </row>
    <row r="1525" spans="1:5" ht="17.25" thickBot="1" x14ac:dyDescent="0.35"/>
    <row r="1526" spans="1:5" ht="17.25" thickBot="1" x14ac:dyDescent="0.35">
      <c r="A1526" s="1105" t="s">
        <v>759</v>
      </c>
      <c r="B1526" s="1106"/>
      <c r="C1526" s="1107" t="s">
        <v>533</v>
      </c>
      <c r="D1526" s="1108"/>
      <c r="E1526" s="490"/>
    </row>
    <row r="1527" spans="1:5" ht="17.25" thickBot="1" x14ac:dyDescent="0.35">
      <c r="A1527" s="181" t="s">
        <v>540</v>
      </c>
      <c r="B1527" s="477" t="s">
        <v>547</v>
      </c>
      <c r="C1527" s="90" t="s">
        <v>535</v>
      </c>
      <c r="D1527" s="90" t="s">
        <v>536</v>
      </c>
      <c r="E1527" s="97" t="s">
        <v>537</v>
      </c>
    </row>
    <row r="1528" spans="1:5" ht="17.25" thickBot="1" x14ac:dyDescent="0.35">
      <c r="A1528" s="482" t="s">
        <v>760</v>
      </c>
      <c r="B1528" s="109" t="s">
        <v>759</v>
      </c>
      <c r="C1528" s="205">
        <v>0</v>
      </c>
      <c r="D1528" s="205">
        <v>0</v>
      </c>
      <c r="E1528" s="92"/>
    </row>
    <row r="1529" spans="1:5" ht="17.25" thickBot="1" x14ac:dyDescent="0.35"/>
    <row r="1530" spans="1:5" ht="17.25" thickBot="1" x14ac:dyDescent="0.35">
      <c r="A1530" s="1105" t="s">
        <v>761</v>
      </c>
      <c r="B1530" s="1106"/>
      <c r="C1530" s="1107" t="s">
        <v>533</v>
      </c>
      <c r="D1530" s="1108"/>
      <c r="E1530" s="490"/>
    </row>
    <row r="1531" spans="1:5" ht="17.25" thickBot="1" x14ac:dyDescent="0.35">
      <c r="A1531" s="181" t="s">
        <v>540</v>
      </c>
      <c r="B1531" s="477" t="s">
        <v>547</v>
      </c>
      <c r="C1531" s="90" t="s">
        <v>535</v>
      </c>
      <c r="D1531" s="90" t="s">
        <v>536</v>
      </c>
      <c r="E1531" s="97" t="s">
        <v>537</v>
      </c>
    </row>
    <row r="1532" spans="1:5" ht="17.25" thickBot="1" x14ac:dyDescent="0.35">
      <c r="A1532" s="482" t="s">
        <v>762</v>
      </c>
      <c r="B1532" s="109" t="s">
        <v>761</v>
      </c>
      <c r="C1532" s="205">
        <v>0</v>
      </c>
      <c r="D1532" s="205">
        <v>0</v>
      </c>
      <c r="E1532" s="92"/>
    </row>
    <row r="1533" spans="1:5" ht="17.25" thickBot="1" x14ac:dyDescent="0.35">
      <c r="A1533" s="149"/>
    </row>
    <row r="1534" spans="1:5" ht="17.25" thickBot="1" x14ac:dyDescent="0.35">
      <c r="A1534" s="1105" t="s">
        <v>763</v>
      </c>
      <c r="B1534" s="1106"/>
      <c r="C1534" s="1107" t="s">
        <v>533</v>
      </c>
      <c r="D1534" s="1108"/>
      <c r="E1534" s="490"/>
    </row>
    <row r="1535" spans="1:5" ht="17.25" thickBot="1" x14ac:dyDescent="0.35">
      <c r="A1535" s="181" t="s">
        <v>540</v>
      </c>
      <c r="B1535" s="477" t="s">
        <v>547</v>
      </c>
      <c r="C1535" s="90" t="s">
        <v>535</v>
      </c>
      <c r="D1535" s="90" t="s">
        <v>536</v>
      </c>
      <c r="E1535" s="97" t="s">
        <v>537</v>
      </c>
    </row>
    <row r="1536" spans="1:5" ht="17.25" thickBot="1" x14ac:dyDescent="0.35">
      <c r="A1536" s="482" t="s">
        <v>764</v>
      </c>
      <c r="B1536" s="109" t="s">
        <v>763</v>
      </c>
      <c r="C1536" s="205">
        <v>0</v>
      </c>
      <c r="D1536" s="205">
        <v>0</v>
      </c>
      <c r="E1536" s="92"/>
    </row>
    <row r="1537" spans="1:5" ht="17.25" thickBot="1" x14ac:dyDescent="0.35"/>
    <row r="1538" spans="1:5" ht="17.25" thickBot="1" x14ac:dyDescent="0.35">
      <c r="A1538" s="1105" t="s">
        <v>765</v>
      </c>
      <c r="B1538" s="1106"/>
      <c r="C1538" s="1107" t="s">
        <v>533</v>
      </c>
      <c r="D1538" s="1108"/>
      <c r="E1538" s="490"/>
    </row>
    <row r="1539" spans="1:5" ht="17.25" thickBot="1" x14ac:dyDescent="0.35">
      <c r="A1539" s="181" t="s">
        <v>540</v>
      </c>
      <c r="B1539" s="477" t="s">
        <v>547</v>
      </c>
      <c r="C1539" s="90" t="s">
        <v>535</v>
      </c>
      <c r="D1539" s="90" t="s">
        <v>536</v>
      </c>
      <c r="E1539" s="97" t="s">
        <v>537</v>
      </c>
    </row>
    <row r="1540" spans="1:5" ht="17.25" thickBot="1" x14ac:dyDescent="0.35">
      <c r="A1540" s="482" t="s">
        <v>217</v>
      </c>
      <c r="B1540" s="109" t="s">
        <v>765</v>
      </c>
      <c r="C1540" s="205">
        <v>0</v>
      </c>
      <c r="D1540" s="205">
        <v>0</v>
      </c>
      <c r="E1540" s="92"/>
    </row>
    <row r="1541" spans="1:5" ht="17.25" thickBot="1" x14ac:dyDescent="0.35"/>
    <row r="1542" spans="1:5" ht="17.25" thickBot="1" x14ac:dyDescent="0.35">
      <c r="A1542" s="1105" t="s">
        <v>766</v>
      </c>
      <c r="B1542" s="1106"/>
      <c r="C1542" s="1107" t="s">
        <v>533</v>
      </c>
      <c r="D1542" s="1108"/>
      <c r="E1542" s="490"/>
    </row>
    <row r="1543" spans="1:5" ht="17.25" thickBot="1" x14ac:dyDescent="0.35">
      <c r="A1543" s="181" t="s">
        <v>540</v>
      </c>
      <c r="B1543" s="477" t="s">
        <v>547</v>
      </c>
      <c r="C1543" s="90" t="s">
        <v>535</v>
      </c>
      <c r="D1543" s="90" t="s">
        <v>536</v>
      </c>
      <c r="E1543" s="97" t="s">
        <v>537</v>
      </c>
    </row>
    <row r="1544" spans="1:5" ht="17.25" thickBot="1" x14ac:dyDescent="0.35">
      <c r="A1544" s="482" t="s">
        <v>767</v>
      </c>
      <c r="B1544" s="109" t="s">
        <v>766</v>
      </c>
      <c r="C1544" s="205">
        <v>0</v>
      </c>
      <c r="D1544" s="205">
        <v>0</v>
      </c>
      <c r="E1544" s="92"/>
    </row>
    <row r="1545" spans="1:5" ht="17.25" thickBot="1" x14ac:dyDescent="0.35"/>
    <row r="1546" spans="1:5" ht="17.25" thickBot="1" x14ac:dyDescent="0.35">
      <c r="A1546" s="1105" t="s">
        <v>768</v>
      </c>
      <c r="B1546" s="1106"/>
      <c r="C1546" s="1107" t="s">
        <v>533</v>
      </c>
      <c r="D1546" s="1108"/>
      <c r="E1546" s="490"/>
    </row>
    <row r="1547" spans="1:5" ht="17.25" thickBot="1" x14ac:dyDescent="0.35">
      <c r="A1547" s="181" t="s">
        <v>540</v>
      </c>
      <c r="B1547" s="477" t="s">
        <v>547</v>
      </c>
      <c r="C1547" s="90" t="s">
        <v>535</v>
      </c>
      <c r="D1547" s="90" t="s">
        <v>536</v>
      </c>
      <c r="E1547" s="97" t="s">
        <v>537</v>
      </c>
    </row>
    <row r="1548" spans="1:5" ht="17.25" thickBot="1" x14ac:dyDescent="0.35">
      <c r="A1548" s="482" t="s">
        <v>769</v>
      </c>
      <c r="B1548" s="109" t="s">
        <v>768</v>
      </c>
      <c r="C1548" s="205">
        <v>0</v>
      </c>
      <c r="D1548" s="205">
        <v>0</v>
      </c>
      <c r="E1548" s="92"/>
    </row>
    <row r="1550" spans="1:5" ht="17.25" thickBot="1" x14ac:dyDescent="0.35">
      <c r="A1550" s="150" t="s">
        <v>246</v>
      </c>
      <c r="B1550" s="471"/>
      <c r="C1550" s="471"/>
      <c r="D1550" s="471"/>
      <c r="E1550" s="471"/>
    </row>
    <row r="1551" spans="1:5" ht="17.25" thickBot="1" x14ac:dyDescent="0.35">
      <c r="A1551" s="150"/>
      <c r="B1551" s="471"/>
      <c r="C1551" s="471"/>
      <c r="D1551" s="471"/>
      <c r="E1551" s="471"/>
    </row>
    <row r="1552" spans="1:5" ht="17.25" thickBot="1" x14ac:dyDescent="0.35">
      <c r="A1552" s="150"/>
      <c r="B1552" s="471"/>
      <c r="C1552" s="471"/>
      <c r="D1552" s="471"/>
      <c r="E1552" s="471"/>
    </row>
    <row r="1553" spans="1:5" ht="17.25" thickBot="1" x14ac:dyDescent="0.35">
      <c r="A1553" s="150"/>
      <c r="B1553" s="471"/>
      <c r="C1553" s="471"/>
      <c r="D1553" s="471"/>
      <c r="E1553" s="471"/>
    </row>
    <row r="1555" spans="1:5" x14ac:dyDescent="0.3">
      <c r="A1555" s="184" t="s">
        <v>770</v>
      </c>
    </row>
    <row r="1556" spans="1:5" ht="17.25" thickBot="1" x14ac:dyDescent="0.35">
      <c r="A1556" s="182"/>
    </row>
    <row r="1557" spans="1:5" ht="17.25" thickBot="1" x14ac:dyDescent="0.35">
      <c r="A1557" s="185" t="s">
        <v>0</v>
      </c>
      <c r="B1557" s="101" t="s">
        <v>576</v>
      </c>
      <c r="C1557" s="102" t="s">
        <v>577</v>
      </c>
    </row>
    <row r="1558" spans="1:5" ht="17.25" thickBot="1" x14ac:dyDescent="0.35">
      <c r="A1558" s="482"/>
      <c r="B1558" s="92"/>
      <c r="C1558" s="73"/>
    </row>
    <row r="1559" spans="1:5" ht="17.25" thickBot="1" x14ac:dyDescent="0.35">
      <c r="A1559" s="482"/>
      <c r="B1559" s="92"/>
      <c r="C1559" s="73"/>
    </row>
    <row r="1560" spans="1:5" ht="27.75" customHeight="1" thickBot="1" x14ac:dyDescent="0.35"/>
    <row r="1561" spans="1:5" ht="17.25" thickBot="1" x14ac:dyDescent="0.35">
      <c r="A1561" s="998" t="s">
        <v>771</v>
      </c>
      <c r="B1561" s="999"/>
      <c r="C1561" s="985" t="s">
        <v>533</v>
      </c>
      <c r="D1561" s="986"/>
      <c r="E1561" s="496"/>
    </row>
    <row r="1562" spans="1:5" ht="17.25" thickBot="1" x14ac:dyDescent="0.35">
      <c r="A1562" s="167" t="s">
        <v>534</v>
      </c>
      <c r="B1562" s="474" t="s">
        <v>175</v>
      </c>
      <c r="C1562" s="474" t="s">
        <v>535</v>
      </c>
      <c r="D1562" s="474" t="s">
        <v>536</v>
      </c>
      <c r="E1562" s="86" t="s">
        <v>537</v>
      </c>
    </row>
    <row r="1563" spans="1:5" ht="17.25" thickBot="1" x14ac:dyDescent="0.35">
      <c r="A1563" s="180" t="s">
        <v>772</v>
      </c>
      <c r="B1563" s="111" t="s">
        <v>773</v>
      </c>
      <c r="C1563" s="205">
        <v>0</v>
      </c>
      <c r="D1563" s="205">
        <v>0</v>
      </c>
      <c r="E1563" s="114"/>
    </row>
    <row r="1564" spans="1:5" ht="17.25" thickBot="1" x14ac:dyDescent="0.35"/>
    <row r="1565" spans="1:5" ht="17.25" thickBot="1" x14ac:dyDescent="0.35">
      <c r="A1565" s="1105" t="s">
        <v>774</v>
      </c>
      <c r="B1565" s="1106"/>
      <c r="C1565" s="1107" t="s">
        <v>533</v>
      </c>
      <c r="D1565" s="1108"/>
      <c r="E1565" s="490"/>
    </row>
    <row r="1566" spans="1:5" ht="17.25" thickBot="1" x14ac:dyDescent="0.35">
      <c r="A1566" s="181" t="s">
        <v>540</v>
      </c>
      <c r="B1566" s="477" t="s">
        <v>547</v>
      </c>
      <c r="C1566" s="90" t="s">
        <v>535</v>
      </c>
      <c r="D1566" s="90" t="s">
        <v>536</v>
      </c>
      <c r="E1566" s="97" t="s">
        <v>537</v>
      </c>
    </row>
    <row r="1567" spans="1:5" ht="17.25" thickBot="1" x14ac:dyDescent="0.35">
      <c r="A1567" s="482" t="s">
        <v>775</v>
      </c>
      <c r="B1567" s="109" t="s">
        <v>774</v>
      </c>
      <c r="C1567" s="205">
        <v>0</v>
      </c>
      <c r="D1567" s="205">
        <v>0</v>
      </c>
      <c r="E1567" s="92"/>
    </row>
    <row r="1568" spans="1:5" ht="17.25" thickBot="1" x14ac:dyDescent="0.35"/>
    <row r="1569" spans="1:5" ht="17.25" thickBot="1" x14ac:dyDescent="0.35">
      <c r="A1569" s="1105" t="s">
        <v>776</v>
      </c>
      <c r="B1569" s="1106"/>
      <c r="C1569" s="1107" t="s">
        <v>533</v>
      </c>
      <c r="D1569" s="1108"/>
      <c r="E1569" s="490"/>
    </row>
    <row r="1570" spans="1:5" ht="17.25" thickBot="1" x14ac:dyDescent="0.35">
      <c r="A1570" s="181" t="s">
        <v>540</v>
      </c>
      <c r="B1570" s="477" t="s">
        <v>547</v>
      </c>
      <c r="C1570" s="90" t="s">
        <v>535</v>
      </c>
      <c r="D1570" s="90" t="s">
        <v>536</v>
      </c>
      <c r="E1570" s="97" t="s">
        <v>537</v>
      </c>
    </row>
    <row r="1571" spans="1:5" ht="17.25" thickBot="1" x14ac:dyDescent="0.35">
      <c r="A1571" s="482" t="s">
        <v>215</v>
      </c>
      <c r="B1571" s="109" t="s">
        <v>776</v>
      </c>
      <c r="C1571" s="205">
        <v>0</v>
      </c>
      <c r="D1571" s="205">
        <v>0</v>
      </c>
      <c r="E1571" s="92"/>
    </row>
    <row r="1572" spans="1:5" ht="17.25" thickBot="1" x14ac:dyDescent="0.35"/>
    <row r="1573" spans="1:5" ht="17.25" thickBot="1" x14ac:dyDescent="0.35">
      <c r="A1573" s="1105" t="s">
        <v>777</v>
      </c>
      <c r="B1573" s="1106"/>
      <c r="C1573" s="1107" t="s">
        <v>533</v>
      </c>
      <c r="D1573" s="1108"/>
      <c r="E1573" s="490"/>
    </row>
    <row r="1574" spans="1:5" ht="17.25" thickBot="1" x14ac:dyDescent="0.35">
      <c r="A1574" s="181" t="s">
        <v>540</v>
      </c>
      <c r="B1574" s="477" t="s">
        <v>547</v>
      </c>
      <c r="C1574" s="90" t="s">
        <v>535</v>
      </c>
      <c r="D1574" s="90" t="s">
        <v>536</v>
      </c>
      <c r="E1574" s="97" t="s">
        <v>537</v>
      </c>
    </row>
    <row r="1575" spans="1:5" ht="17.25" thickBot="1" x14ac:dyDescent="0.35">
      <c r="A1575" s="482" t="s">
        <v>778</v>
      </c>
      <c r="B1575" s="109" t="s">
        <v>777</v>
      </c>
      <c r="C1575" s="205">
        <v>0</v>
      </c>
      <c r="D1575" s="205">
        <v>0</v>
      </c>
      <c r="E1575" s="92"/>
    </row>
    <row r="1577" spans="1:5" ht="17.25" thickBot="1" x14ac:dyDescent="0.35">
      <c r="A1577" s="150" t="s">
        <v>246</v>
      </c>
      <c r="B1577" s="471"/>
      <c r="C1577" s="471"/>
      <c r="D1577" s="471"/>
      <c r="E1577" s="471"/>
    </row>
    <row r="1578" spans="1:5" ht="17.25" thickBot="1" x14ac:dyDescent="0.35">
      <c r="A1578" s="150"/>
      <c r="B1578" s="471"/>
      <c r="C1578" s="471"/>
      <c r="D1578" s="471"/>
      <c r="E1578" s="471"/>
    </row>
    <row r="1579" spans="1:5" ht="17.25" thickBot="1" x14ac:dyDescent="0.35">
      <c r="A1579" s="150"/>
      <c r="B1579" s="471"/>
      <c r="C1579" s="471"/>
      <c r="D1579" s="471"/>
      <c r="E1579" s="471"/>
    </row>
    <row r="1580" spans="1:5" ht="17.25" thickBot="1" x14ac:dyDescent="0.35">
      <c r="A1580" s="150"/>
      <c r="B1580" s="471"/>
      <c r="C1580" s="471"/>
      <c r="D1580" s="471"/>
      <c r="E1580" s="471"/>
    </row>
    <row r="1581" spans="1:5" ht="17.25" thickBot="1" x14ac:dyDescent="0.35"/>
    <row r="1582" spans="1:5" ht="17.25" thickBot="1" x14ac:dyDescent="0.35">
      <c r="A1582" s="998" t="s">
        <v>779</v>
      </c>
      <c r="B1582" s="999"/>
      <c r="C1582" s="985" t="s">
        <v>533</v>
      </c>
      <c r="D1582" s="986"/>
      <c r="E1582" s="496"/>
    </row>
    <row r="1583" spans="1:5" ht="17.25" thickBot="1" x14ac:dyDescent="0.35">
      <c r="A1583" s="167" t="s">
        <v>534</v>
      </c>
      <c r="B1583" s="474" t="s">
        <v>175</v>
      </c>
      <c r="C1583" s="474" t="s">
        <v>535</v>
      </c>
      <c r="D1583" s="474" t="s">
        <v>536</v>
      </c>
      <c r="E1583" s="86" t="s">
        <v>537</v>
      </c>
    </row>
    <row r="1584" spans="1:5" ht="17.25" thickBot="1" x14ac:dyDescent="0.35">
      <c r="A1584" s="180" t="s">
        <v>780</v>
      </c>
      <c r="B1584" s="111" t="s">
        <v>781</v>
      </c>
      <c r="C1584" s="205">
        <v>0</v>
      </c>
      <c r="D1584" s="205">
        <v>0</v>
      </c>
      <c r="E1584" s="114"/>
    </row>
    <row r="1585" spans="1:5" ht="17.25" thickBot="1" x14ac:dyDescent="0.35"/>
    <row r="1586" spans="1:5" ht="17.25" thickBot="1" x14ac:dyDescent="0.35">
      <c r="A1586" s="1105" t="s">
        <v>731</v>
      </c>
      <c r="B1586" s="1106"/>
      <c r="C1586" s="1107" t="s">
        <v>533</v>
      </c>
      <c r="D1586" s="1108"/>
      <c r="E1586" s="490"/>
    </row>
    <row r="1587" spans="1:5" ht="17.25" thickBot="1" x14ac:dyDescent="0.35">
      <c r="A1587" s="181" t="s">
        <v>540</v>
      </c>
      <c r="B1587" s="477" t="s">
        <v>547</v>
      </c>
      <c r="C1587" s="90" t="s">
        <v>535</v>
      </c>
      <c r="D1587" s="90" t="s">
        <v>536</v>
      </c>
      <c r="E1587" s="97" t="s">
        <v>537</v>
      </c>
    </row>
    <row r="1588" spans="1:5" ht="17.25" thickBot="1" x14ac:dyDescent="0.35">
      <c r="A1588" s="482" t="s">
        <v>782</v>
      </c>
      <c r="B1588" s="109" t="s">
        <v>731</v>
      </c>
      <c r="C1588" s="205">
        <v>0</v>
      </c>
      <c r="D1588" s="205">
        <v>0</v>
      </c>
      <c r="E1588" s="92"/>
    </row>
    <row r="1589" spans="1:5" ht="17.25" thickBot="1" x14ac:dyDescent="0.35"/>
    <row r="1590" spans="1:5" ht="17.25" thickBot="1" x14ac:dyDescent="0.35">
      <c r="A1590" s="1105" t="s">
        <v>736</v>
      </c>
      <c r="B1590" s="1106"/>
      <c r="C1590" s="1107" t="s">
        <v>533</v>
      </c>
      <c r="D1590" s="1108"/>
      <c r="E1590" s="490"/>
    </row>
    <row r="1591" spans="1:5" ht="17.25" thickBot="1" x14ac:dyDescent="0.35">
      <c r="A1591" s="181" t="s">
        <v>540</v>
      </c>
      <c r="B1591" s="477" t="s">
        <v>547</v>
      </c>
      <c r="C1591" s="90" t="s">
        <v>535</v>
      </c>
      <c r="D1591" s="90" t="s">
        <v>536</v>
      </c>
      <c r="E1591" s="97" t="s">
        <v>537</v>
      </c>
    </row>
    <row r="1592" spans="1:5" ht="17.25" thickBot="1" x14ac:dyDescent="0.35">
      <c r="A1592" s="482" t="s">
        <v>783</v>
      </c>
      <c r="B1592" s="109" t="s">
        <v>736</v>
      </c>
      <c r="C1592" s="205">
        <v>0</v>
      </c>
      <c r="D1592" s="205">
        <v>0</v>
      </c>
      <c r="E1592" s="92"/>
    </row>
    <row r="1594" spans="1:5" ht="17.25" thickBot="1" x14ac:dyDescent="0.35">
      <c r="A1594" s="150" t="s">
        <v>246</v>
      </c>
      <c r="B1594" s="471"/>
      <c r="C1594" s="471"/>
      <c r="D1594" s="471"/>
      <c r="E1594" s="471"/>
    </row>
    <row r="1595" spans="1:5" ht="17.25" thickBot="1" x14ac:dyDescent="0.35">
      <c r="A1595" s="150"/>
      <c r="B1595" s="471"/>
      <c r="C1595" s="471"/>
      <c r="D1595" s="471"/>
      <c r="E1595" s="471"/>
    </row>
    <row r="1596" spans="1:5" ht="17.25" thickBot="1" x14ac:dyDescent="0.35">
      <c r="A1596" s="150"/>
      <c r="B1596" s="471"/>
      <c r="C1596" s="471"/>
      <c r="D1596" s="471"/>
      <c r="E1596" s="471"/>
    </row>
    <row r="1597" spans="1:5" ht="17.25" thickBot="1" x14ac:dyDescent="0.35">
      <c r="A1597" s="150"/>
      <c r="B1597" s="471"/>
      <c r="C1597" s="471"/>
      <c r="D1597" s="471"/>
      <c r="E1597" s="471"/>
    </row>
    <row r="1598" spans="1:5" ht="17.25" thickBot="1" x14ac:dyDescent="0.35"/>
    <row r="1599" spans="1:5" ht="17.25" thickBot="1" x14ac:dyDescent="0.35">
      <c r="A1599" s="998" t="s">
        <v>784</v>
      </c>
      <c r="B1599" s="999"/>
      <c r="C1599" s="985" t="s">
        <v>533</v>
      </c>
      <c r="D1599" s="986"/>
      <c r="E1599" s="496"/>
    </row>
    <row r="1600" spans="1:5" ht="17.25" thickBot="1" x14ac:dyDescent="0.35">
      <c r="A1600" s="167" t="s">
        <v>534</v>
      </c>
      <c r="B1600" s="474" t="s">
        <v>175</v>
      </c>
      <c r="C1600" s="474" t="s">
        <v>535</v>
      </c>
      <c r="D1600" s="474" t="s">
        <v>536</v>
      </c>
      <c r="E1600" s="86" t="s">
        <v>537</v>
      </c>
    </row>
    <row r="1601" spans="1:5" ht="33.75" thickBot="1" x14ac:dyDescent="0.35">
      <c r="A1601" s="196" t="s">
        <v>785</v>
      </c>
      <c r="B1601" s="111" t="s">
        <v>786</v>
      </c>
      <c r="C1601" s="205">
        <v>0</v>
      </c>
      <c r="D1601" s="205">
        <v>0</v>
      </c>
      <c r="E1601" s="114"/>
    </row>
    <row r="1602" spans="1:5" ht="17.25" thickBot="1" x14ac:dyDescent="0.35"/>
    <row r="1603" spans="1:5" ht="17.25" thickBot="1" x14ac:dyDescent="0.35">
      <c r="A1603" s="1105" t="s">
        <v>787</v>
      </c>
      <c r="B1603" s="1106"/>
      <c r="C1603" s="1107" t="s">
        <v>533</v>
      </c>
      <c r="D1603" s="1108"/>
      <c r="E1603" s="490"/>
    </row>
    <row r="1604" spans="1:5" ht="17.25" thickBot="1" x14ac:dyDescent="0.35">
      <c r="A1604" s="181" t="s">
        <v>540</v>
      </c>
      <c r="B1604" s="477" t="s">
        <v>547</v>
      </c>
      <c r="C1604" s="90" t="s">
        <v>535</v>
      </c>
      <c r="D1604" s="90" t="s">
        <v>536</v>
      </c>
      <c r="E1604" s="97" t="s">
        <v>537</v>
      </c>
    </row>
    <row r="1605" spans="1:5" ht="17.25" thickBot="1" x14ac:dyDescent="0.35">
      <c r="A1605" s="482" t="s">
        <v>788</v>
      </c>
      <c r="B1605" s="109" t="s">
        <v>787</v>
      </c>
      <c r="C1605" s="205">
        <v>0</v>
      </c>
      <c r="D1605" s="205">
        <v>0</v>
      </c>
      <c r="E1605" s="92"/>
    </row>
    <row r="1606" spans="1:5" ht="17.25" thickBot="1" x14ac:dyDescent="0.35"/>
    <row r="1607" spans="1:5" ht="17.25" thickBot="1" x14ac:dyDescent="0.35">
      <c r="A1607" s="1105" t="s">
        <v>789</v>
      </c>
      <c r="B1607" s="1106"/>
      <c r="C1607" s="1107" t="s">
        <v>533</v>
      </c>
      <c r="D1607" s="1108"/>
      <c r="E1607" s="490"/>
    </row>
    <row r="1608" spans="1:5" ht="17.25" thickBot="1" x14ac:dyDescent="0.35">
      <c r="A1608" s="181" t="s">
        <v>540</v>
      </c>
      <c r="B1608" s="477" t="s">
        <v>547</v>
      </c>
      <c r="C1608" s="90" t="s">
        <v>535</v>
      </c>
      <c r="D1608" s="90" t="s">
        <v>536</v>
      </c>
      <c r="E1608" s="97" t="s">
        <v>537</v>
      </c>
    </row>
    <row r="1609" spans="1:5" ht="17.25" thickBot="1" x14ac:dyDescent="0.35">
      <c r="A1609" s="482" t="s">
        <v>790</v>
      </c>
      <c r="B1609" s="109" t="s">
        <v>789</v>
      </c>
      <c r="C1609" s="205">
        <v>0</v>
      </c>
      <c r="D1609" s="205">
        <v>0</v>
      </c>
      <c r="E1609" s="92"/>
    </row>
    <row r="1611" spans="1:5" ht="17.25" thickBot="1" x14ac:dyDescent="0.35">
      <c r="A1611" s="150" t="s">
        <v>246</v>
      </c>
      <c r="B1611" s="471"/>
      <c r="C1611" s="471"/>
      <c r="D1611" s="471"/>
      <c r="E1611" s="471"/>
    </row>
    <row r="1612" spans="1:5" ht="17.25" thickBot="1" x14ac:dyDescent="0.35">
      <c r="A1612" s="150"/>
      <c r="B1612" s="471"/>
      <c r="C1612" s="471"/>
      <c r="D1612" s="471"/>
      <c r="E1612" s="471"/>
    </row>
    <row r="1613" spans="1:5" ht="52.5" customHeight="1" thickBot="1" x14ac:dyDescent="0.35"/>
    <row r="1614" spans="1:5" ht="17.25" thickBot="1" x14ac:dyDescent="0.35">
      <c r="A1614" s="998" t="s">
        <v>791</v>
      </c>
      <c r="B1614" s="999"/>
      <c r="C1614" s="985" t="s">
        <v>533</v>
      </c>
      <c r="D1614" s="986"/>
      <c r="E1614" s="496"/>
    </row>
    <row r="1615" spans="1:5" ht="17.25" thickBot="1" x14ac:dyDescent="0.35">
      <c r="A1615" s="167" t="s">
        <v>534</v>
      </c>
      <c r="B1615" s="474" t="s">
        <v>175</v>
      </c>
      <c r="C1615" s="474" t="s">
        <v>535</v>
      </c>
      <c r="D1615" s="474" t="s">
        <v>536</v>
      </c>
      <c r="E1615" s="86" t="s">
        <v>537</v>
      </c>
    </row>
    <row r="1616" spans="1:5" ht="17.25" thickBot="1" x14ac:dyDescent="0.35">
      <c r="A1616" s="180" t="s">
        <v>792</v>
      </c>
      <c r="B1616" s="111" t="s">
        <v>793</v>
      </c>
      <c r="C1616" s="205">
        <v>0</v>
      </c>
      <c r="D1616" s="205">
        <v>0</v>
      </c>
      <c r="E1616" s="114"/>
    </row>
    <row r="1618" spans="1:14" ht="17.25" thickBot="1" x14ac:dyDescent="0.35"/>
    <row r="1619" spans="1:14" ht="17.25" thickBot="1" x14ac:dyDescent="0.35">
      <c r="A1619" s="1105" t="s">
        <v>794</v>
      </c>
      <c r="B1619" s="1106"/>
      <c r="C1619" s="1107" t="s">
        <v>533</v>
      </c>
      <c r="D1619" s="1108"/>
      <c r="E1619" s="490"/>
    </row>
    <row r="1620" spans="1:14" ht="17.25" thickBot="1" x14ac:dyDescent="0.35">
      <c r="A1620" s="181" t="s">
        <v>540</v>
      </c>
      <c r="B1620" s="477" t="s">
        <v>547</v>
      </c>
      <c r="C1620" s="90" t="s">
        <v>535</v>
      </c>
      <c r="D1620" s="90" t="s">
        <v>536</v>
      </c>
      <c r="E1620" s="97" t="s">
        <v>537</v>
      </c>
    </row>
    <row r="1621" spans="1:14" ht="17.25" thickBot="1" x14ac:dyDescent="0.35">
      <c r="A1621" s="482" t="s">
        <v>795</v>
      </c>
      <c r="B1621" s="109" t="s">
        <v>794</v>
      </c>
      <c r="C1621" s="205">
        <v>0</v>
      </c>
      <c r="D1621" s="205">
        <v>0</v>
      </c>
      <c r="E1621" s="92"/>
    </row>
    <row r="1622" spans="1:14" ht="17.25" thickBot="1" x14ac:dyDescent="0.35"/>
    <row r="1623" spans="1:14" ht="17.25" thickBot="1" x14ac:dyDescent="0.35">
      <c r="A1623" s="1105" t="s">
        <v>796</v>
      </c>
      <c r="B1623" s="1106"/>
      <c r="C1623" s="1107" t="s">
        <v>533</v>
      </c>
      <c r="D1623" s="1108"/>
      <c r="E1623" s="490"/>
    </row>
    <row r="1624" spans="1:14" ht="17.25" thickBot="1" x14ac:dyDescent="0.35">
      <c r="A1624" s="181" t="s">
        <v>540</v>
      </c>
      <c r="B1624" s="477" t="s">
        <v>547</v>
      </c>
      <c r="C1624" s="90" t="s">
        <v>535</v>
      </c>
      <c r="D1624" s="90" t="s">
        <v>536</v>
      </c>
      <c r="E1624" s="97" t="s">
        <v>537</v>
      </c>
    </row>
    <row r="1625" spans="1:14" ht="17.25" thickBot="1" x14ac:dyDescent="0.35">
      <c r="A1625" s="482" t="s">
        <v>797</v>
      </c>
      <c r="B1625" s="109" t="s">
        <v>796</v>
      </c>
      <c r="C1625" s="205">
        <v>0</v>
      </c>
      <c r="D1625" s="205">
        <v>0</v>
      </c>
      <c r="E1625" s="92"/>
    </row>
    <row r="1626" spans="1:14" ht="17.25" thickBot="1" x14ac:dyDescent="0.35"/>
    <row r="1627" spans="1:14" ht="17.25" thickBot="1" x14ac:dyDescent="0.35">
      <c r="A1627" s="1105" t="s">
        <v>798</v>
      </c>
      <c r="B1627" s="1106"/>
      <c r="C1627" s="1107" t="s">
        <v>533</v>
      </c>
      <c r="D1627" s="1108"/>
      <c r="E1627" s="490"/>
    </row>
    <row r="1628" spans="1:14" ht="17.25" thickBot="1" x14ac:dyDescent="0.35">
      <c r="A1628" s="181" t="s">
        <v>540</v>
      </c>
      <c r="B1628" s="477" t="s">
        <v>547</v>
      </c>
      <c r="C1628" s="90" t="s">
        <v>535</v>
      </c>
      <c r="D1628" s="90" t="s">
        <v>536</v>
      </c>
      <c r="E1628" s="97" t="s">
        <v>537</v>
      </c>
    </row>
    <row r="1629" spans="1:14" ht="17.25" thickBot="1" x14ac:dyDescent="0.35">
      <c r="A1629" s="482" t="s">
        <v>799</v>
      </c>
      <c r="B1629" s="109" t="s">
        <v>798</v>
      </c>
      <c r="C1629" s="205">
        <v>0</v>
      </c>
      <c r="D1629" s="205">
        <v>0</v>
      </c>
      <c r="E1629" s="92"/>
    </row>
    <row r="1631" spans="1:14" ht="17.25" thickBot="1" x14ac:dyDescent="0.35">
      <c r="A1631" s="150" t="s">
        <v>246</v>
      </c>
      <c r="B1631" s="1020"/>
      <c r="C1631" s="1020"/>
      <c r="D1631" s="471"/>
      <c r="E1631" s="201"/>
      <c r="F1631" s="198"/>
      <c r="G1631" s="198"/>
      <c r="H1631" s="1042"/>
      <c r="I1631" s="1042"/>
      <c r="J1631" s="1042"/>
      <c r="K1631" s="1042"/>
      <c r="L1631" s="1042"/>
      <c r="M1631" s="1042"/>
      <c r="N1631" s="613"/>
    </row>
    <row r="1632" spans="1:14" ht="17.25" thickBot="1" x14ac:dyDescent="0.35">
      <c r="A1632" s="150"/>
      <c r="B1632" s="1012"/>
      <c r="C1632" s="1012"/>
      <c r="D1632" s="471"/>
      <c r="E1632" s="197"/>
      <c r="F1632" s="198"/>
      <c r="G1632" s="198"/>
      <c r="H1632" s="1042"/>
      <c r="I1632" s="1042"/>
      <c r="J1632" s="1042"/>
      <c r="K1632" s="1042"/>
      <c r="L1632" s="1042"/>
      <c r="M1632" s="1042"/>
      <c r="N1632" s="613"/>
    </row>
    <row r="1633" spans="1:14" ht="17.25" thickBot="1" x14ac:dyDescent="0.35">
      <c r="A1633" s="150"/>
      <c r="B1633" s="1012"/>
      <c r="C1633" s="1012"/>
      <c r="D1633" s="471"/>
      <c r="E1633" s="197"/>
      <c r="F1633" s="198"/>
      <c r="G1633" s="198"/>
      <c r="H1633" s="1042"/>
      <c r="I1633" s="1042"/>
      <c r="J1633" s="1042"/>
      <c r="K1633" s="1042"/>
      <c r="L1633" s="1042"/>
      <c r="M1633" s="1042"/>
      <c r="N1633" s="613"/>
    </row>
    <row r="1634" spans="1:14" ht="17.25" thickBot="1" x14ac:dyDescent="0.35">
      <c r="A1634" s="150"/>
      <c r="B1634" s="1012"/>
      <c r="C1634" s="1012"/>
      <c r="D1634" s="471"/>
      <c r="E1634" s="197"/>
      <c r="F1634" s="198"/>
      <c r="G1634" s="198"/>
      <c r="H1634" s="1042"/>
      <c r="I1634" s="1042"/>
      <c r="J1634" s="1042"/>
      <c r="K1634" s="1042"/>
      <c r="L1634" s="1042"/>
      <c r="M1634" s="1042"/>
      <c r="N1634" s="613"/>
    </row>
    <row r="1635" spans="1:14" x14ac:dyDescent="0.3">
      <c r="A1635" s="1125"/>
      <c r="B1635" s="1125"/>
      <c r="C1635" s="1125"/>
      <c r="D1635" s="1125"/>
      <c r="E1635" s="1125"/>
      <c r="F1635" s="1124"/>
      <c r="G1635" s="1124"/>
      <c r="H1635" s="1124"/>
      <c r="I1635" s="491"/>
      <c r="J1635" s="491"/>
      <c r="K1635" s="1124"/>
      <c r="L1635" s="1124"/>
      <c r="M1635" s="1122"/>
      <c r="N1635" s="1122"/>
    </row>
    <row r="1636" spans="1:14" x14ac:dyDescent="0.3">
      <c r="A1636" s="1087" t="s">
        <v>1968</v>
      </c>
      <c r="B1636" s="1087"/>
      <c r="C1636" s="1087"/>
      <c r="D1636" s="1087"/>
      <c r="E1636" s="1087"/>
      <c r="F1636" s="1087"/>
      <c r="G1636" s="1087"/>
      <c r="H1636" s="1087"/>
      <c r="I1636" s="542"/>
      <c r="J1636" s="542"/>
      <c r="K1636" s="1121"/>
      <c r="L1636" s="1121"/>
      <c r="M1636" s="1122"/>
      <c r="N1636" s="1122"/>
    </row>
    <row r="1637" spans="1:14" ht="15" customHeight="1" x14ac:dyDescent="0.3">
      <c r="A1637" s="231" t="s">
        <v>800</v>
      </c>
      <c r="B1637" s="231"/>
      <c r="C1637" s="231"/>
      <c r="D1637" s="231"/>
      <c r="E1637" s="231"/>
      <c r="F1637" s="233"/>
      <c r="G1637" s="233"/>
      <c r="H1637" s="233"/>
      <c r="I1637" s="1123"/>
      <c r="J1637" s="1123"/>
      <c r="K1637" s="1123"/>
      <c r="L1637" s="1123"/>
      <c r="M1637" s="1124"/>
      <c r="N1637" s="1124"/>
    </row>
    <row r="1638" spans="1:14" ht="15.75" customHeight="1" thickBot="1" x14ac:dyDescent="0.35">
      <c r="A1638" s="232"/>
      <c r="B1638" s="232"/>
      <c r="C1638" s="232"/>
      <c r="D1638" s="232"/>
      <c r="E1638" s="232"/>
      <c r="F1638" s="233"/>
      <c r="G1638" s="233"/>
      <c r="H1638" s="233"/>
      <c r="I1638" s="1123"/>
      <c r="J1638" s="1123"/>
      <c r="K1638" s="1123"/>
      <c r="L1638" s="1123"/>
      <c r="M1638" s="1124"/>
      <c r="N1638" s="1124"/>
    </row>
    <row r="1639" spans="1:14" ht="17.25" thickBot="1" x14ac:dyDescent="0.35">
      <c r="A1639" s="691" t="s">
        <v>801</v>
      </c>
      <c r="B1639" s="230"/>
      <c r="C1639" s="985" t="s">
        <v>533</v>
      </c>
      <c r="D1639" s="986"/>
      <c r="E1639" s="495"/>
      <c r="F1639" s="634"/>
      <c r="G1639" s="634"/>
      <c r="H1639" s="634"/>
      <c r="I1639" s="634"/>
      <c r="J1639" s="634"/>
      <c r="K1639" s="634"/>
      <c r="L1639" s="634"/>
      <c r="M1639" s="634"/>
      <c r="N1639" s="634"/>
    </row>
    <row r="1640" spans="1:14" ht="17.25" thickBot="1" x14ac:dyDescent="0.35">
      <c r="A1640" s="202" t="s">
        <v>534</v>
      </c>
      <c r="B1640" s="202" t="s">
        <v>175</v>
      </c>
      <c r="C1640" s="30" t="s">
        <v>535</v>
      </c>
      <c r="D1640" s="202" t="s">
        <v>536</v>
      </c>
      <c r="E1640" s="495" t="s">
        <v>537</v>
      </c>
    </row>
    <row r="1641" spans="1:14" ht="17.25" thickBot="1" x14ac:dyDescent="0.35">
      <c r="A1641" s="229" t="s">
        <v>802</v>
      </c>
      <c r="B1641" s="229" t="s">
        <v>1108</v>
      </c>
      <c r="C1641" s="239">
        <v>83363856.03639999</v>
      </c>
      <c r="D1641" s="205">
        <v>83363856.03639999</v>
      </c>
      <c r="E1641" s="975">
        <v>1</v>
      </c>
    </row>
    <row r="1642" spans="1:14" x14ac:dyDescent="0.3">
      <c r="A1642" s="543"/>
      <c r="B1642" s="544"/>
      <c r="C1642" s="544"/>
      <c r="D1642" s="544"/>
      <c r="E1642" s="544"/>
      <c r="F1642" s="544"/>
      <c r="G1642" s="544"/>
      <c r="H1642" s="544"/>
      <c r="I1642" s="544"/>
      <c r="J1642" s="544"/>
      <c r="K1642" s="544"/>
      <c r="L1642" s="544"/>
      <c r="M1642" s="544"/>
      <c r="N1642" s="544"/>
    </row>
    <row r="1643" spans="1:14" ht="17.25" thickBot="1" x14ac:dyDescent="0.35"/>
    <row r="1644" spans="1:14" ht="17.25" thickBot="1" x14ac:dyDescent="0.35">
      <c r="A1644" s="1105" t="s">
        <v>803</v>
      </c>
      <c r="B1644" s="1106"/>
      <c r="C1644" s="1107" t="s">
        <v>533</v>
      </c>
      <c r="D1644" s="1108"/>
      <c r="E1644" s="490"/>
    </row>
    <row r="1645" spans="1:14" ht="17.25" thickBot="1" x14ac:dyDescent="0.35">
      <c r="A1645" s="181" t="s">
        <v>540</v>
      </c>
      <c r="B1645" s="477" t="s">
        <v>547</v>
      </c>
      <c r="C1645" s="90" t="s">
        <v>535</v>
      </c>
      <c r="D1645" s="90" t="s">
        <v>536</v>
      </c>
      <c r="E1645" s="97" t="s">
        <v>537</v>
      </c>
    </row>
    <row r="1646" spans="1:14" ht="17.25" thickBot="1" x14ac:dyDescent="0.35">
      <c r="A1646" s="482" t="s">
        <v>1109</v>
      </c>
      <c r="B1646" s="109" t="s">
        <v>803</v>
      </c>
      <c r="C1646" s="239">
        <v>83363856.03639999</v>
      </c>
      <c r="D1646" s="205">
        <v>83363856.03639999</v>
      </c>
      <c r="E1646" s="975">
        <v>1</v>
      </c>
    </row>
    <row r="1647" spans="1:14" ht="17.25" thickBot="1" x14ac:dyDescent="0.35"/>
    <row r="1648" spans="1:14" ht="17.25" thickBot="1" x14ac:dyDescent="0.35">
      <c r="A1648" s="1105" t="s">
        <v>804</v>
      </c>
      <c r="B1648" s="1106"/>
      <c r="C1648" s="1107" t="s">
        <v>533</v>
      </c>
      <c r="D1648" s="1108"/>
      <c r="E1648" s="490"/>
    </row>
    <row r="1649" spans="1:6" ht="17.25" thickBot="1" x14ac:dyDescent="0.35">
      <c r="A1649" s="181" t="s">
        <v>540</v>
      </c>
      <c r="B1649" s="477" t="s">
        <v>547</v>
      </c>
      <c r="C1649" s="90" t="s">
        <v>535</v>
      </c>
      <c r="D1649" s="90" t="s">
        <v>536</v>
      </c>
      <c r="E1649" s="97" t="s">
        <v>537</v>
      </c>
    </row>
    <row r="1650" spans="1:6" ht="17.25" thickBot="1" x14ac:dyDescent="0.35">
      <c r="A1650" s="482" t="s">
        <v>805</v>
      </c>
      <c r="B1650" s="109" t="s">
        <v>804</v>
      </c>
      <c r="C1650" s="205">
        <v>0</v>
      </c>
      <c r="D1650" s="205">
        <v>0</v>
      </c>
      <c r="E1650" s="92"/>
    </row>
    <row r="1651" spans="1:6" x14ac:dyDescent="0.3">
      <c r="A1651" s="382" t="s">
        <v>246</v>
      </c>
    </row>
    <row r="1652" spans="1:6" ht="180.75" customHeight="1" x14ac:dyDescent="0.3">
      <c r="A1652" s="1025" t="s">
        <v>2227</v>
      </c>
      <c r="B1652" s="1025"/>
      <c r="C1652" s="1025"/>
      <c r="D1652" s="1025"/>
      <c r="E1652" s="1025"/>
    </row>
    <row r="1653" spans="1:6" ht="374.25" customHeight="1" x14ac:dyDescent="0.3"/>
    <row r="1654" spans="1:6" ht="142.5" customHeight="1" x14ac:dyDescent="0.3">
      <c r="A1654" s="1120" t="s">
        <v>2228</v>
      </c>
      <c r="B1654" s="1120"/>
      <c r="C1654" s="1120"/>
      <c r="D1654" s="1120"/>
      <c r="E1654" s="1120"/>
      <c r="F1654" s="1120"/>
    </row>
    <row r="1655" spans="1:6" ht="17.25" thickBot="1" x14ac:dyDescent="0.35"/>
    <row r="1656" spans="1:6" ht="17.25" thickBot="1" x14ac:dyDescent="0.35">
      <c r="A1656" s="998" t="s">
        <v>806</v>
      </c>
      <c r="B1656" s="999"/>
      <c r="C1656" s="985" t="s">
        <v>533</v>
      </c>
      <c r="D1656" s="986"/>
      <c r="E1656" s="496"/>
    </row>
    <row r="1657" spans="1:6" ht="17.25" thickBot="1" x14ac:dyDescent="0.35">
      <c r="A1657" s="167" t="s">
        <v>534</v>
      </c>
      <c r="B1657" s="474" t="s">
        <v>175</v>
      </c>
      <c r="C1657" s="474" t="s">
        <v>535</v>
      </c>
      <c r="D1657" s="474" t="s">
        <v>536</v>
      </c>
      <c r="E1657" s="86" t="s">
        <v>537</v>
      </c>
    </row>
    <row r="1658" spans="1:6" ht="17.25" thickBot="1" x14ac:dyDescent="0.35">
      <c r="A1658" s="180" t="s">
        <v>807</v>
      </c>
      <c r="B1658" s="111" t="s">
        <v>808</v>
      </c>
      <c r="C1658" s="205">
        <v>0</v>
      </c>
      <c r="D1658" s="205">
        <v>0</v>
      </c>
      <c r="E1658" s="114"/>
    </row>
    <row r="1659" spans="1:6" ht="17.25" thickBot="1" x14ac:dyDescent="0.35"/>
    <row r="1660" spans="1:6" ht="17.25" thickBot="1" x14ac:dyDescent="0.35">
      <c r="A1660" s="1105" t="s">
        <v>809</v>
      </c>
      <c r="B1660" s="1106"/>
      <c r="C1660" s="1107" t="s">
        <v>533</v>
      </c>
      <c r="D1660" s="1108"/>
      <c r="E1660" s="490"/>
    </row>
    <row r="1661" spans="1:6" ht="17.25" thickBot="1" x14ac:dyDescent="0.35">
      <c r="A1661" s="181" t="s">
        <v>540</v>
      </c>
      <c r="B1661" s="477" t="s">
        <v>547</v>
      </c>
      <c r="C1661" s="90" t="s">
        <v>535</v>
      </c>
      <c r="D1661" s="90" t="s">
        <v>536</v>
      </c>
      <c r="E1661" s="97" t="s">
        <v>537</v>
      </c>
    </row>
    <row r="1662" spans="1:6" ht="17.25" thickBot="1" x14ac:dyDescent="0.35">
      <c r="A1662" s="482" t="s">
        <v>810</v>
      </c>
      <c r="B1662" s="109" t="s">
        <v>809</v>
      </c>
      <c r="C1662" s="205">
        <v>0</v>
      </c>
      <c r="D1662" s="205">
        <v>0</v>
      </c>
      <c r="E1662" s="92"/>
    </row>
    <row r="1663" spans="1:6" ht="17.25" thickBot="1" x14ac:dyDescent="0.35"/>
    <row r="1664" spans="1:6" ht="17.25" thickBot="1" x14ac:dyDescent="0.35">
      <c r="A1664" s="1105" t="s">
        <v>811</v>
      </c>
      <c r="B1664" s="1106"/>
      <c r="C1664" s="1107" t="s">
        <v>533</v>
      </c>
      <c r="D1664" s="1108"/>
      <c r="E1664" s="490"/>
    </row>
    <row r="1665" spans="1:7" ht="17.25" thickBot="1" x14ac:dyDescent="0.35">
      <c r="A1665" s="181" t="s">
        <v>540</v>
      </c>
      <c r="B1665" s="477" t="s">
        <v>547</v>
      </c>
      <c r="C1665" s="90" t="s">
        <v>535</v>
      </c>
      <c r="D1665" s="90" t="s">
        <v>536</v>
      </c>
      <c r="E1665" s="97" t="s">
        <v>537</v>
      </c>
    </row>
    <row r="1666" spans="1:7" ht="17.25" thickBot="1" x14ac:dyDescent="0.35">
      <c r="A1666" s="482" t="s">
        <v>812</v>
      </c>
      <c r="B1666" s="73" t="s">
        <v>813</v>
      </c>
      <c r="C1666" s="205">
        <v>0</v>
      </c>
      <c r="D1666" s="205">
        <v>0</v>
      </c>
      <c r="E1666" s="92"/>
    </row>
    <row r="1667" spans="1:7" ht="17.25" thickBot="1" x14ac:dyDescent="0.35">
      <c r="A1667" s="481" t="s">
        <v>714</v>
      </c>
      <c r="B1667" s="1114"/>
      <c r="C1667" s="1115"/>
      <c r="D1667" s="1115"/>
      <c r="E1667" s="1116"/>
    </row>
    <row r="1669" spans="1:7" ht="17.25" thickBot="1" x14ac:dyDescent="0.35">
      <c r="A1669" s="150" t="s">
        <v>246</v>
      </c>
      <c r="B1669" s="471"/>
      <c r="C1669" s="471"/>
      <c r="D1669" s="471"/>
      <c r="E1669" s="471"/>
    </row>
    <row r="1670" spans="1:7" ht="17.25" thickBot="1" x14ac:dyDescent="0.35">
      <c r="A1670" s="150"/>
      <c r="B1670" s="471"/>
      <c r="C1670" s="471"/>
      <c r="D1670" s="471"/>
      <c r="E1670" s="471"/>
    </row>
    <row r="1671" spans="1:7" ht="17.25" thickBot="1" x14ac:dyDescent="0.35">
      <c r="A1671" s="150"/>
      <c r="B1671" s="471"/>
      <c r="C1671" s="471"/>
      <c r="D1671" s="471"/>
      <c r="E1671" s="471"/>
    </row>
    <row r="1672" spans="1:7" x14ac:dyDescent="0.3">
      <c r="A1672" s="182"/>
    </row>
    <row r="1673" spans="1:7" ht="17.25" thickBot="1" x14ac:dyDescent="0.35">
      <c r="A1673" s="184" t="s">
        <v>814</v>
      </c>
    </row>
    <row r="1674" spans="1:7" ht="17.25" thickBot="1" x14ac:dyDescent="0.35">
      <c r="A1674" s="185" t="s">
        <v>347</v>
      </c>
      <c r="B1674" s="489" t="s">
        <v>815</v>
      </c>
      <c r="C1674" s="100" t="s">
        <v>816</v>
      </c>
      <c r="D1674" s="102" t="s">
        <v>407</v>
      </c>
      <c r="E1674" s="102" t="s">
        <v>817</v>
      </c>
      <c r="F1674" s="101" t="s">
        <v>818</v>
      </c>
    </row>
    <row r="1675" spans="1:7" ht="17.25" thickBot="1" x14ac:dyDescent="0.35">
      <c r="A1675" s="482"/>
      <c r="B1675" s="69"/>
      <c r="C1675" s="68"/>
      <c r="D1675" s="73"/>
      <c r="E1675" s="73"/>
      <c r="F1675" s="92"/>
    </row>
    <row r="1676" spans="1:7" ht="17.25" thickBot="1" x14ac:dyDescent="0.35">
      <c r="A1676" s="482"/>
      <c r="B1676" s="69"/>
      <c r="C1676" s="68"/>
      <c r="D1676" s="73"/>
      <c r="E1676" s="73"/>
      <c r="F1676" s="92"/>
    </row>
    <row r="1677" spans="1:7" ht="17.25" thickBot="1" x14ac:dyDescent="0.35">
      <c r="A1677" s="178"/>
      <c r="B1677" s="69"/>
      <c r="C1677" s="68"/>
      <c r="D1677" s="73"/>
      <c r="E1677" s="73"/>
      <c r="F1677" s="92"/>
    </row>
    <row r="1678" spans="1:7" ht="17.25" thickBot="1" x14ac:dyDescent="0.35">
      <c r="A1678" s="185" t="s">
        <v>819</v>
      </c>
      <c r="B1678" s="69"/>
      <c r="C1678" s="68"/>
      <c r="D1678" s="73"/>
      <c r="E1678" s="73"/>
      <c r="F1678" s="92"/>
    </row>
    <row r="1679" spans="1:7" x14ac:dyDescent="0.3">
      <c r="A1679" s="470"/>
    </row>
    <row r="1680" spans="1:7" ht="32.25" customHeight="1" thickBot="1" x14ac:dyDescent="0.35">
      <c r="A1680" s="1119" t="s">
        <v>2036</v>
      </c>
      <c r="B1680" s="1119"/>
      <c r="C1680" s="1119"/>
      <c r="D1680" s="1119"/>
      <c r="E1680" s="1119"/>
      <c r="F1680" s="1119"/>
      <c r="G1680" s="1119"/>
    </row>
    <row r="1681" spans="1:5" ht="17.25" thickBot="1" x14ac:dyDescent="0.35">
      <c r="A1681" s="185" t="s">
        <v>347</v>
      </c>
      <c r="B1681" s="102" t="s">
        <v>818</v>
      </c>
      <c r="C1681" s="102" t="s">
        <v>820</v>
      </c>
    </row>
    <row r="1682" spans="1:5" ht="17.25" thickBot="1" x14ac:dyDescent="0.35">
      <c r="A1682" s="482"/>
      <c r="B1682" s="73"/>
      <c r="C1682" s="73"/>
    </row>
    <row r="1683" spans="1:5" ht="17.25" thickBot="1" x14ac:dyDescent="0.35">
      <c r="A1683" s="482"/>
      <c r="B1683" s="73"/>
      <c r="C1683" s="73"/>
    </row>
    <row r="1684" spans="1:5" ht="17.25" thickBot="1" x14ac:dyDescent="0.35">
      <c r="A1684" s="482"/>
      <c r="B1684" s="73"/>
      <c r="C1684" s="73"/>
    </row>
    <row r="1685" spans="1:5" ht="17.25" thickBot="1" x14ac:dyDescent="0.35">
      <c r="A1685" s="482"/>
      <c r="B1685" s="73"/>
      <c r="C1685" s="73"/>
    </row>
    <row r="1686" spans="1:5" ht="17.25" thickBot="1" x14ac:dyDescent="0.35"/>
    <row r="1687" spans="1:5" ht="17.25" thickBot="1" x14ac:dyDescent="0.35">
      <c r="A1687" s="998" t="s">
        <v>821</v>
      </c>
      <c r="B1687" s="999"/>
      <c r="C1687" s="985" t="s">
        <v>533</v>
      </c>
      <c r="D1687" s="986"/>
      <c r="E1687" s="496"/>
    </row>
    <row r="1688" spans="1:5" ht="17.25" thickBot="1" x14ac:dyDescent="0.35">
      <c r="A1688" s="167" t="s">
        <v>534</v>
      </c>
      <c r="B1688" s="474" t="s">
        <v>175</v>
      </c>
      <c r="C1688" s="474" t="s">
        <v>535</v>
      </c>
      <c r="D1688" s="474" t="s">
        <v>536</v>
      </c>
      <c r="E1688" s="86" t="s">
        <v>537</v>
      </c>
    </row>
    <row r="1689" spans="1:5" ht="17.25" thickBot="1" x14ac:dyDescent="0.35">
      <c r="A1689" s="180" t="s">
        <v>463</v>
      </c>
      <c r="B1689" s="111" t="s">
        <v>1111</v>
      </c>
      <c r="C1689" s="239">
        <v>44717860.307697199</v>
      </c>
      <c r="D1689" s="205">
        <v>43650779.19021</v>
      </c>
      <c r="E1689" s="975">
        <v>1.0244458664262865</v>
      </c>
    </row>
    <row r="1690" spans="1:5" ht="17.25" thickBot="1" x14ac:dyDescent="0.35"/>
    <row r="1691" spans="1:5" ht="17.25" thickBot="1" x14ac:dyDescent="0.35">
      <c r="A1691" s="1105" t="s">
        <v>822</v>
      </c>
      <c r="B1691" s="1106"/>
      <c r="C1691" s="1107" t="s">
        <v>533</v>
      </c>
      <c r="D1691" s="1108"/>
      <c r="E1691" s="490"/>
    </row>
    <row r="1692" spans="1:5" ht="17.25" thickBot="1" x14ac:dyDescent="0.35">
      <c r="A1692" s="181" t="s">
        <v>540</v>
      </c>
      <c r="B1692" s="477" t="s">
        <v>547</v>
      </c>
      <c r="C1692" s="90" t="s">
        <v>535</v>
      </c>
      <c r="D1692" s="90" t="s">
        <v>536</v>
      </c>
      <c r="E1692" s="97" t="s">
        <v>537</v>
      </c>
    </row>
    <row r="1693" spans="1:5" ht="17.25" thickBot="1" x14ac:dyDescent="0.35">
      <c r="A1693" s="482" t="s">
        <v>1112</v>
      </c>
      <c r="B1693" s="109" t="s">
        <v>823</v>
      </c>
      <c r="C1693" s="239">
        <v>44717860.307697199</v>
      </c>
      <c r="D1693" s="205">
        <v>43650779.19021</v>
      </c>
      <c r="E1693" s="975">
        <v>1.0244458664262865</v>
      </c>
    </row>
    <row r="1694" spans="1:5" ht="17.25" thickBot="1" x14ac:dyDescent="0.35"/>
    <row r="1695" spans="1:5" ht="17.25" thickBot="1" x14ac:dyDescent="0.35">
      <c r="A1695" s="1105" t="s">
        <v>824</v>
      </c>
      <c r="B1695" s="1106"/>
      <c r="C1695" s="1107" t="s">
        <v>533</v>
      </c>
      <c r="D1695" s="1108"/>
      <c r="E1695" s="490"/>
    </row>
    <row r="1696" spans="1:5" ht="17.25" thickBot="1" x14ac:dyDescent="0.35">
      <c r="A1696" s="181" t="s">
        <v>540</v>
      </c>
      <c r="B1696" s="477" t="s">
        <v>547</v>
      </c>
      <c r="C1696" s="90" t="s">
        <v>535</v>
      </c>
      <c r="D1696" s="90" t="s">
        <v>536</v>
      </c>
      <c r="E1696" s="97" t="s">
        <v>537</v>
      </c>
    </row>
    <row r="1697" spans="1:5" ht="17.25" thickBot="1" x14ac:dyDescent="0.35">
      <c r="A1697" s="482" t="s">
        <v>1264</v>
      </c>
      <c r="B1697" s="73" t="s">
        <v>825</v>
      </c>
      <c r="C1697" s="205">
        <v>0</v>
      </c>
      <c r="D1697" s="205">
        <v>0</v>
      </c>
      <c r="E1697" s="92"/>
    </row>
    <row r="1698" spans="1:5" ht="17.25" thickBot="1" x14ac:dyDescent="0.35">
      <c r="A1698" s="481" t="s">
        <v>714</v>
      </c>
      <c r="B1698" s="1114"/>
      <c r="C1698" s="1115"/>
      <c r="D1698" s="1115"/>
      <c r="E1698" s="1116"/>
    </row>
    <row r="1700" spans="1:5" ht="17.25" thickBot="1" x14ac:dyDescent="0.35">
      <c r="A1700" s="150" t="s">
        <v>246</v>
      </c>
      <c r="B1700" s="471"/>
      <c r="C1700" s="471"/>
      <c r="D1700" s="471"/>
      <c r="E1700" s="471"/>
    </row>
    <row r="1701" spans="1:5" ht="38.25" customHeight="1" thickBot="1" x14ac:dyDescent="0.35">
      <c r="A1701" s="1118" t="s">
        <v>1993</v>
      </c>
      <c r="B1701" s="1118"/>
      <c r="C1701" s="1118"/>
      <c r="D1701" s="1118"/>
      <c r="E1701" s="1118"/>
    </row>
    <row r="1702" spans="1:5" ht="17.25" thickBot="1" x14ac:dyDescent="0.35">
      <c r="A1702" s="150"/>
      <c r="B1702" s="471"/>
      <c r="C1702" s="471"/>
      <c r="D1702" s="471"/>
      <c r="E1702" s="471"/>
    </row>
    <row r="1703" spans="1:5" ht="17.25" thickBot="1" x14ac:dyDescent="0.35">
      <c r="A1703" s="150"/>
      <c r="B1703" s="471"/>
      <c r="C1703" s="471"/>
      <c r="D1703" s="471"/>
      <c r="E1703" s="471"/>
    </row>
    <row r="1704" spans="1:5" ht="17.25" thickBot="1" x14ac:dyDescent="0.35"/>
    <row r="1705" spans="1:5" ht="17.25" thickBot="1" x14ac:dyDescent="0.35">
      <c r="A1705" s="998" t="s">
        <v>826</v>
      </c>
      <c r="B1705" s="999"/>
      <c r="C1705" s="985" t="s">
        <v>533</v>
      </c>
      <c r="D1705" s="986"/>
      <c r="E1705" s="496"/>
    </row>
    <row r="1706" spans="1:5" ht="17.25" thickBot="1" x14ac:dyDescent="0.35">
      <c r="A1706" s="167" t="s">
        <v>534</v>
      </c>
      <c r="B1706" s="474" t="s">
        <v>175</v>
      </c>
      <c r="C1706" s="474" t="s">
        <v>535</v>
      </c>
      <c r="D1706" s="474" t="s">
        <v>536</v>
      </c>
      <c r="E1706" s="86" t="s">
        <v>537</v>
      </c>
    </row>
    <row r="1707" spans="1:5" ht="17.25" thickBot="1" x14ac:dyDescent="0.35">
      <c r="A1707" s="180" t="s">
        <v>827</v>
      </c>
      <c r="B1707" s="111" t="s">
        <v>828</v>
      </c>
      <c r="C1707" s="205">
        <v>0</v>
      </c>
      <c r="D1707" s="205">
        <v>0</v>
      </c>
      <c r="E1707" s="114"/>
    </row>
    <row r="1708" spans="1:5" ht="17.25" thickBot="1" x14ac:dyDescent="0.35"/>
    <row r="1709" spans="1:5" ht="17.25" thickBot="1" x14ac:dyDescent="0.35">
      <c r="A1709" s="1105" t="s">
        <v>829</v>
      </c>
      <c r="B1709" s="1106"/>
      <c r="C1709" s="1107" t="s">
        <v>533</v>
      </c>
      <c r="D1709" s="1108"/>
      <c r="E1709" s="490"/>
    </row>
    <row r="1710" spans="1:5" ht="17.25" thickBot="1" x14ac:dyDescent="0.35">
      <c r="A1710" s="181" t="s">
        <v>540</v>
      </c>
      <c r="B1710" s="477" t="s">
        <v>547</v>
      </c>
      <c r="C1710" s="90" t="s">
        <v>535</v>
      </c>
      <c r="D1710" s="90" t="s">
        <v>536</v>
      </c>
      <c r="E1710" s="97" t="s">
        <v>537</v>
      </c>
    </row>
    <row r="1711" spans="1:5" ht="17.25" thickBot="1" x14ac:dyDescent="0.35">
      <c r="A1711" s="482" t="s">
        <v>830</v>
      </c>
      <c r="B1711" s="109" t="s">
        <v>831</v>
      </c>
      <c r="C1711" s="205">
        <v>0</v>
      </c>
      <c r="D1711" s="205">
        <v>0</v>
      </c>
      <c r="E1711" s="92"/>
    </row>
    <row r="1712" spans="1:5" ht="17.25" thickBot="1" x14ac:dyDescent="0.35"/>
    <row r="1713" spans="1:5" ht="17.25" thickBot="1" x14ac:dyDescent="0.35">
      <c r="A1713" s="1105" t="s">
        <v>832</v>
      </c>
      <c r="B1713" s="1106"/>
      <c r="C1713" s="1107" t="s">
        <v>533</v>
      </c>
      <c r="D1713" s="1108"/>
      <c r="E1713" s="490"/>
    </row>
    <row r="1714" spans="1:5" ht="17.25" thickBot="1" x14ac:dyDescent="0.35">
      <c r="A1714" s="181" t="s">
        <v>540</v>
      </c>
      <c r="B1714" s="477" t="s">
        <v>547</v>
      </c>
      <c r="C1714" s="90" t="s">
        <v>535</v>
      </c>
      <c r="D1714" s="90" t="s">
        <v>536</v>
      </c>
      <c r="E1714" s="97" t="s">
        <v>537</v>
      </c>
    </row>
    <row r="1715" spans="1:5" ht="17.25" thickBot="1" x14ac:dyDescent="0.35">
      <c r="A1715" s="482" t="s">
        <v>833</v>
      </c>
      <c r="B1715" s="109" t="s">
        <v>834</v>
      </c>
      <c r="C1715" s="205">
        <v>0</v>
      </c>
      <c r="D1715" s="205">
        <v>0</v>
      </c>
      <c r="E1715" s="92"/>
    </row>
    <row r="1716" spans="1:5" ht="17.25" thickBot="1" x14ac:dyDescent="0.35"/>
    <row r="1717" spans="1:5" ht="17.25" thickBot="1" x14ac:dyDescent="0.35">
      <c r="A1717" s="1105" t="s">
        <v>835</v>
      </c>
      <c r="B1717" s="1106"/>
      <c r="C1717" s="1107" t="s">
        <v>533</v>
      </c>
      <c r="D1717" s="1108"/>
      <c r="E1717" s="490"/>
    </row>
    <row r="1718" spans="1:5" ht="17.25" thickBot="1" x14ac:dyDescent="0.35">
      <c r="A1718" s="181" t="s">
        <v>540</v>
      </c>
      <c r="B1718" s="477" t="s">
        <v>547</v>
      </c>
      <c r="C1718" s="90" t="s">
        <v>535</v>
      </c>
      <c r="D1718" s="90" t="s">
        <v>536</v>
      </c>
      <c r="E1718" s="97" t="s">
        <v>537</v>
      </c>
    </row>
    <row r="1719" spans="1:5" ht="17.25" thickBot="1" x14ac:dyDescent="0.35">
      <c r="A1719" s="482" t="s">
        <v>836</v>
      </c>
      <c r="B1719" s="109" t="s">
        <v>835</v>
      </c>
      <c r="C1719" s="205">
        <v>0</v>
      </c>
      <c r="D1719" s="205">
        <v>0</v>
      </c>
      <c r="E1719" s="92"/>
    </row>
    <row r="1720" spans="1:5" ht="17.25" thickBot="1" x14ac:dyDescent="0.35"/>
    <row r="1721" spans="1:5" ht="17.25" thickBot="1" x14ac:dyDescent="0.35">
      <c r="A1721" s="1105" t="s">
        <v>837</v>
      </c>
      <c r="B1721" s="1106"/>
      <c r="C1721" s="1107" t="s">
        <v>533</v>
      </c>
      <c r="D1721" s="1108"/>
      <c r="E1721" s="490"/>
    </row>
    <row r="1722" spans="1:5" ht="17.25" thickBot="1" x14ac:dyDescent="0.35">
      <c r="A1722" s="181" t="s">
        <v>540</v>
      </c>
      <c r="B1722" s="477" t="s">
        <v>547</v>
      </c>
      <c r="C1722" s="90" t="s">
        <v>535</v>
      </c>
      <c r="D1722" s="90" t="s">
        <v>536</v>
      </c>
      <c r="E1722" s="97" t="s">
        <v>537</v>
      </c>
    </row>
    <row r="1723" spans="1:5" ht="17.25" thickBot="1" x14ac:dyDescent="0.35">
      <c r="A1723" s="482" t="s">
        <v>838</v>
      </c>
      <c r="B1723" s="73" t="s">
        <v>837</v>
      </c>
      <c r="C1723" s="205">
        <v>0</v>
      </c>
      <c r="D1723" s="205">
        <v>0</v>
      </c>
      <c r="E1723" s="92"/>
    </row>
    <row r="1724" spans="1:5" ht="17.25" thickBot="1" x14ac:dyDescent="0.35">
      <c r="A1724" s="481" t="s">
        <v>714</v>
      </c>
      <c r="B1724" s="1114"/>
      <c r="C1724" s="1115"/>
      <c r="D1724" s="1115"/>
      <c r="E1724" s="1116"/>
    </row>
    <row r="1726" spans="1:5" ht="17.25" thickBot="1" x14ac:dyDescent="0.35">
      <c r="A1726" s="150" t="s">
        <v>246</v>
      </c>
      <c r="B1726" s="471"/>
      <c r="C1726" s="471"/>
      <c r="D1726" s="471"/>
      <c r="E1726" s="471"/>
    </row>
    <row r="1727" spans="1:5" ht="17.25" thickBot="1" x14ac:dyDescent="0.35">
      <c r="A1727" s="150"/>
      <c r="B1727" s="471"/>
      <c r="C1727" s="471"/>
      <c r="D1727" s="471"/>
      <c r="E1727" s="471"/>
    </row>
    <row r="1728" spans="1:5" ht="17.25" thickBot="1" x14ac:dyDescent="0.35">
      <c r="A1728" s="150"/>
      <c r="B1728" s="471"/>
      <c r="C1728" s="471"/>
      <c r="D1728" s="471"/>
      <c r="E1728" s="471"/>
    </row>
    <row r="1729" spans="1:7" ht="17.25" thickBot="1" x14ac:dyDescent="0.35">
      <c r="A1729" s="150"/>
      <c r="B1729" s="471"/>
      <c r="C1729" s="471"/>
      <c r="D1729" s="471"/>
      <c r="E1729" s="471"/>
    </row>
    <row r="1730" spans="1:7" ht="17.25" thickBot="1" x14ac:dyDescent="0.35"/>
    <row r="1731" spans="1:7" ht="17.25" thickBot="1" x14ac:dyDescent="0.35">
      <c r="A1731" s="998" t="s">
        <v>839</v>
      </c>
      <c r="B1731" s="999"/>
      <c r="C1731" s="985" t="s">
        <v>533</v>
      </c>
      <c r="D1731" s="986"/>
      <c r="E1731" s="496"/>
    </row>
    <row r="1732" spans="1:7" ht="17.25" thickBot="1" x14ac:dyDescent="0.35">
      <c r="A1732" s="167" t="s">
        <v>534</v>
      </c>
      <c r="B1732" s="474" t="s">
        <v>175</v>
      </c>
      <c r="C1732" s="474" t="s">
        <v>535</v>
      </c>
      <c r="D1732" s="474" t="s">
        <v>536</v>
      </c>
      <c r="E1732" s="86" t="s">
        <v>537</v>
      </c>
    </row>
    <row r="1733" spans="1:7" ht="17.25" thickBot="1" x14ac:dyDescent="0.35">
      <c r="A1733" s="180" t="s">
        <v>465</v>
      </c>
      <c r="B1733" s="111" t="s">
        <v>1114</v>
      </c>
      <c r="C1733" s="239">
        <v>46707932.454682507</v>
      </c>
      <c r="D1733" s="205">
        <v>19945377.535529997</v>
      </c>
      <c r="E1733" s="975">
        <v>2.3417923461954344</v>
      </c>
      <c r="G1733" s="801"/>
    </row>
    <row r="1734" spans="1:7" ht="17.25" thickBot="1" x14ac:dyDescent="0.35"/>
    <row r="1735" spans="1:7" ht="17.25" thickBot="1" x14ac:dyDescent="0.35">
      <c r="A1735" s="1105" t="s">
        <v>840</v>
      </c>
      <c r="B1735" s="1106"/>
      <c r="C1735" s="1107" t="s">
        <v>533</v>
      </c>
      <c r="D1735" s="1108"/>
      <c r="E1735" s="490"/>
      <c r="G1735" s="952"/>
    </row>
    <row r="1736" spans="1:7" ht="17.25" thickBot="1" x14ac:dyDescent="0.35">
      <c r="A1736" s="181" t="s">
        <v>540</v>
      </c>
      <c r="B1736" s="477" t="s">
        <v>547</v>
      </c>
      <c r="C1736" s="90" t="s">
        <v>535</v>
      </c>
      <c r="D1736" s="90" t="s">
        <v>536</v>
      </c>
      <c r="E1736" s="97" t="s">
        <v>537</v>
      </c>
    </row>
    <row r="1737" spans="1:7" ht="17.25" thickBot="1" x14ac:dyDescent="0.35">
      <c r="A1737" s="482" t="s">
        <v>1116</v>
      </c>
      <c r="B1737" s="109" t="s">
        <v>840</v>
      </c>
      <c r="C1737" s="239">
        <v>38286101.820192501</v>
      </c>
      <c r="D1737" s="205">
        <v>1285902.6338599999</v>
      </c>
      <c r="E1737" s="975">
        <v>29.773717552211519</v>
      </c>
    </row>
    <row r="1738" spans="1:7" ht="17.25" thickBot="1" x14ac:dyDescent="0.35"/>
    <row r="1739" spans="1:7" ht="17.25" thickBot="1" x14ac:dyDescent="0.35">
      <c r="A1739" s="1105" t="s">
        <v>841</v>
      </c>
      <c r="B1739" s="1106"/>
      <c r="C1739" s="1107" t="s">
        <v>533</v>
      </c>
      <c r="D1739" s="1108"/>
      <c r="E1739" s="490"/>
      <c r="G1739" s="801"/>
    </row>
    <row r="1740" spans="1:7" ht="17.25" thickBot="1" x14ac:dyDescent="0.35">
      <c r="A1740" s="181" t="s">
        <v>540</v>
      </c>
      <c r="B1740" s="477" t="s">
        <v>547</v>
      </c>
      <c r="C1740" s="90" t="s">
        <v>535</v>
      </c>
      <c r="D1740" s="90" t="s">
        <v>536</v>
      </c>
      <c r="E1740" s="97" t="s">
        <v>537</v>
      </c>
      <c r="G1740" s="952"/>
    </row>
    <row r="1741" spans="1:7" ht="17.25" thickBot="1" x14ac:dyDescent="0.35">
      <c r="A1741" s="482" t="s">
        <v>1117</v>
      </c>
      <c r="B1741" s="109" t="s">
        <v>841</v>
      </c>
      <c r="C1741" s="239">
        <v>8421830.6344899684</v>
      </c>
      <c r="D1741" s="205">
        <v>18659474.901669998</v>
      </c>
      <c r="E1741" s="975">
        <v>0.4513433887540011</v>
      </c>
    </row>
    <row r="1742" spans="1:7" x14ac:dyDescent="0.3">
      <c r="G1742" s="952"/>
    </row>
    <row r="1743" spans="1:7" ht="17.25" thickBot="1" x14ac:dyDescent="0.35">
      <c r="A1743" s="150" t="s">
        <v>246</v>
      </c>
      <c r="B1743" s="471"/>
      <c r="C1743" s="471"/>
      <c r="D1743" s="471"/>
      <c r="E1743" s="471"/>
      <c r="G1743" s="952"/>
    </row>
    <row r="1744" spans="1:7" ht="17.25" thickBot="1" x14ac:dyDescent="0.35">
      <c r="A1744" s="658" t="s">
        <v>1994</v>
      </c>
      <c r="B1744" s="471"/>
      <c r="C1744" s="471"/>
      <c r="D1744" s="471"/>
      <c r="E1744" s="471"/>
      <c r="G1744" s="801"/>
    </row>
    <row r="1745" spans="1:7" ht="35.25" customHeight="1" x14ac:dyDescent="0.3">
      <c r="A1745" s="1117" t="s">
        <v>1995</v>
      </c>
      <c r="B1745" s="1117"/>
      <c r="C1745" s="1117"/>
      <c r="D1745" s="1117"/>
      <c r="E1745" s="1117"/>
      <c r="G1745" s="801"/>
    </row>
    <row r="1746" spans="1:7" ht="17.25" thickBot="1" x14ac:dyDescent="0.35">
      <c r="A1746" s="150"/>
      <c r="B1746" s="471"/>
      <c r="C1746" s="471"/>
      <c r="D1746" s="471"/>
      <c r="E1746" s="471"/>
    </row>
    <row r="1747" spans="1:7" ht="17.25" thickBot="1" x14ac:dyDescent="0.35"/>
    <row r="1748" spans="1:7" ht="17.25" thickBot="1" x14ac:dyDescent="0.35">
      <c r="A1748" s="998" t="s">
        <v>842</v>
      </c>
      <c r="B1748" s="999"/>
      <c r="C1748" s="985" t="s">
        <v>533</v>
      </c>
      <c r="D1748" s="986"/>
      <c r="E1748" s="496"/>
    </row>
    <row r="1749" spans="1:7" ht="17.25" thickBot="1" x14ac:dyDescent="0.35">
      <c r="A1749" s="167" t="s">
        <v>534</v>
      </c>
      <c r="B1749" s="474" t="s">
        <v>175</v>
      </c>
      <c r="C1749" s="474" t="s">
        <v>535</v>
      </c>
      <c r="D1749" s="474" t="s">
        <v>536</v>
      </c>
      <c r="E1749" s="86" t="s">
        <v>537</v>
      </c>
    </row>
    <row r="1750" spans="1:7" ht="50.25" thickBot="1" x14ac:dyDescent="0.35">
      <c r="A1750" s="196" t="s">
        <v>843</v>
      </c>
      <c r="B1750" s="111" t="s">
        <v>844</v>
      </c>
      <c r="C1750" s="205">
        <v>0</v>
      </c>
      <c r="D1750" s="205">
        <v>0</v>
      </c>
      <c r="E1750" s="114"/>
    </row>
    <row r="1751" spans="1:7" ht="17.25" thickBot="1" x14ac:dyDescent="0.35"/>
    <row r="1752" spans="1:7" ht="17.25" thickBot="1" x14ac:dyDescent="0.35">
      <c r="A1752" s="1105" t="s">
        <v>845</v>
      </c>
      <c r="B1752" s="1106"/>
      <c r="C1752" s="1107" t="s">
        <v>533</v>
      </c>
      <c r="D1752" s="1108"/>
      <c r="E1752" s="490"/>
    </row>
    <row r="1753" spans="1:7" ht="17.25" thickBot="1" x14ac:dyDescent="0.35">
      <c r="A1753" s="181" t="s">
        <v>540</v>
      </c>
      <c r="B1753" s="477" t="s">
        <v>547</v>
      </c>
      <c r="C1753" s="90" t="s">
        <v>535</v>
      </c>
      <c r="D1753" s="90" t="s">
        <v>536</v>
      </c>
      <c r="E1753" s="97" t="s">
        <v>537</v>
      </c>
    </row>
    <row r="1754" spans="1:7" ht="17.25" thickBot="1" x14ac:dyDescent="0.35">
      <c r="A1754" s="482" t="s">
        <v>846</v>
      </c>
      <c r="B1754" s="109" t="s">
        <v>845</v>
      </c>
      <c r="C1754" s="205">
        <v>0</v>
      </c>
      <c r="D1754" s="205">
        <v>0</v>
      </c>
      <c r="E1754" s="92"/>
    </row>
    <row r="1755" spans="1:7" ht="17.25" thickBot="1" x14ac:dyDescent="0.35"/>
    <row r="1756" spans="1:7" ht="17.25" thickBot="1" x14ac:dyDescent="0.35">
      <c r="A1756" s="1105" t="s">
        <v>847</v>
      </c>
      <c r="B1756" s="1106"/>
      <c r="C1756" s="1107" t="s">
        <v>533</v>
      </c>
      <c r="D1756" s="1108"/>
      <c r="E1756" s="490"/>
    </row>
    <row r="1757" spans="1:7" ht="17.25" thickBot="1" x14ac:dyDescent="0.35">
      <c r="A1757" s="181" t="s">
        <v>540</v>
      </c>
      <c r="B1757" s="477" t="s">
        <v>547</v>
      </c>
      <c r="C1757" s="90" t="s">
        <v>535</v>
      </c>
      <c r="D1757" s="90" t="s">
        <v>536</v>
      </c>
      <c r="E1757" s="97" t="s">
        <v>537</v>
      </c>
    </row>
    <row r="1758" spans="1:7" ht="17.25" thickBot="1" x14ac:dyDescent="0.35">
      <c r="A1758" s="482" t="s">
        <v>848</v>
      </c>
      <c r="B1758" s="109" t="s">
        <v>847</v>
      </c>
      <c r="C1758" s="205">
        <v>0</v>
      </c>
      <c r="D1758" s="205">
        <v>0</v>
      </c>
      <c r="E1758" s="92"/>
    </row>
    <row r="1760" spans="1:7" ht="17.25" thickBot="1" x14ac:dyDescent="0.35">
      <c r="A1760" s="150" t="s">
        <v>246</v>
      </c>
      <c r="B1760" s="471"/>
      <c r="C1760" s="471"/>
      <c r="D1760" s="471"/>
      <c r="E1760" s="471"/>
    </row>
    <row r="1761" spans="1:5" ht="17.25" thickBot="1" x14ac:dyDescent="0.35">
      <c r="A1761" s="150"/>
      <c r="B1761" s="471"/>
      <c r="C1761" s="471"/>
      <c r="D1761" s="471"/>
      <c r="E1761" s="471"/>
    </row>
    <row r="1762" spans="1:5" ht="17.25" thickBot="1" x14ac:dyDescent="0.35">
      <c r="A1762" s="150"/>
      <c r="B1762" s="471"/>
      <c r="C1762" s="471"/>
      <c r="D1762" s="471"/>
      <c r="E1762" s="471"/>
    </row>
    <row r="1763" spans="1:5" ht="17.25" thickBot="1" x14ac:dyDescent="0.35">
      <c r="A1763" s="150"/>
      <c r="B1763" s="471"/>
      <c r="C1763" s="471"/>
      <c r="D1763" s="471"/>
      <c r="E1763" s="471"/>
    </row>
    <row r="1764" spans="1:5" ht="17.25" thickBot="1" x14ac:dyDescent="0.35"/>
    <row r="1765" spans="1:5" ht="17.25" thickBot="1" x14ac:dyDescent="0.35">
      <c r="A1765" s="998" t="s">
        <v>849</v>
      </c>
      <c r="B1765" s="999"/>
      <c r="C1765" s="985" t="s">
        <v>533</v>
      </c>
      <c r="D1765" s="986"/>
      <c r="E1765" s="496"/>
    </row>
    <row r="1766" spans="1:5" ht="17.25" thickBot="1" x14ac:dyDescent="0.35">
      <c r="A1766" s="167" t="s">
        <v>534</v>
      </c>
      <c r="B1766" s="474" t="s">
        <v>175</v>
      </c>
      <c r="C1766" s="474" t="s">
        <v>535</v>
      </c>
      <c r="D1766" s="474" t="s">
        <v>536</v>
      </c>
      <c r="E1766" s="86" t="s">
        <v>537</v>
      </c>
    </row>
    <row r="1767" spans="1:5" ht="17.25" thickBot="1" x14ac:dyDescent="0.35">
      <c r="A1767" s="180" t="s">
        <v>850</v>
      </c>
      <c r="B1767" s="111" t="s">
        <v>851</v>
      </c>
      <c r="C1767" s="205">
        <v>0</v>
      </c>
      <c r="D1767" s="205">
        <v>0</v>
      </c>
      <c r="E1767" s="114"/>
    </row>
    <row r="1768" spans="1:5" ht="17.25" thickBot="1" x14ac:dyDescent="0.35"/>
    <row r="1769" spans="1:5" ht="17.25" thickBot="1" x14ac:dyDescent="0.35">
      <c r="A1769" s="1105" t="s">
        <v>852</v>
      </c>
      <c r="B1769" s="1106"/>
      <c r="C1769" s="1107" t="s">
        <v>533</v>
      </c>
      <c r="D1769" s="1108"/>
      <c r="E1769" s="490"/>
    </row>
    <row r="1770" spans="1:5" ht="17.25" thickBot="1" x14ac:dyDescent="0.35">
      <c r="A1770" s="181" t="s">
        <v>540</v>
      </c>
      <c r="B1770" s="477" t="s">
        <v>547</v>
      </c>
      <c r="C1770" s="90" t="s">
        <v>535</v>
      </c>
      <c r="D1770" s="90" t="s">
        <v>536</v>
      </c>
      <c r="E1770" s="97" t="s">
        <v>537</v>
      </c>
    </row>
    <row r="1771" spans="1:5" ht="17.25" thickBot="1" x14ac:dyDescent="0.35">
      <c r="A1771" s="482" t="s">
        <v>853</v>
      </c>
      <c r="B1771" s="109" t="s">
        <v>852</v>
      </c>
      <c r="C1771" s="205">
        <v>0</v>
      </c>
      <c r="D1771" s="205">
        <v>0</v>
      </c>
      <c r="E1771" s="92"/>
    </row>
    <row r="1772" spans="1:5" ht="17.25" thickBot="1" x14ac:dyDescent="0.35"/>
    <row r="1773" spans="1:5" ht="17.25" thickBot="1" x14ac:dyDescent="0.35">
      <c r="A1773" s="1105" t="s">
        <v>854</v>
      </c>
      <c r="B1773" s="1106"/>
      <c r="C1773" s="1107" t="s">
        <v>533</v>
      </c>
      <c r="D1773" s="1108"/>
      <c r="E1773" s="490"/>
    </row>
    <row r="1774" spans="1:5" ht="17.25" thickBot="1" x14ac:dyDescent="0.35">
      <c r="A1774" s="181" t="s">
        <v>540</v>
      </c>
      <c r="B1774" s="477" t="s">
        <v>547</v>
      </c>
      <c r="C1774" s="90" t="s">
        <v>535</v>
      </c>
      <c r="D1774" s="90" t="s">
        <v>536</v>
      </c>
      <c r="E1774" s="97" t="s">
        <v>537</v>
      </c>
    </row>
    <row r="1775" spans="1:5" ht="17.25" thickBot="1" x14ac:dyDescent="0.35">
      <c r="A1775" s="482" t="s">
        <v>855</v>
      </c>
      <c r="B1775" s="109" t="s">
        <v>854</v>
      </c>
      <c r="C1775" s="205">
        <v>0</v>
      </c>
      <c r="D1775" s="205">
        <v>0</v>
      </c>
      <c r="E1775" s="92"/>
    </row>
    <row r="1776" spans="1:5" ht="17.25" thickBot="1" x14ac:dyDescent="0.35"/>
    <row r="1777" spans="1:7" ht="17.25" thickBot="1" x14ac:dyDescent="0.35">
      <c r="A1777" s="1105" t="s">
        <v>856</v>
      </c>
      <c r="B1777" s="1106"/>
      <c r="C1777" s="1107" t="s">
        <v>533</v>
      </c>
      <c r="D1777" s="1108"/>
      <c r="E1777" s="490"/>
    </row>
    <row r="1778" spans="1:7" ht="17.25" thickBot="1" x14ac:dyDescent="0.35">
      <c r="A1778" s="181" t="s">
        <v>540</v>
      </c>
      <c r="B1778" s="477" t="s">
        <v>547</v>
      </c>
      <c r="C1778" s="90" t="s">
        <v>535</v>
      </c>
      <c r="D1778" s="90" t="s">
        <v>536</v>
      </c>
      <c r="E1778" s="97" t="s">
        <v>537</v>
      </c>
    </row>
    <row r="1779" spans="1:7" ht="17.25" thickBot="1" x14ac:dyDescent="0.35">
      <c r="A1779" s="482" t="s">
        <v>857</v>
      </c>
      <c r="B1779" s="109" t="s">
        <v>856</v>
      </c>
      <c r="C1779" s="205">
        <v>0</v>
      </c>
      <c r="D1779" s="205">
        <v>0</v>
      </c>
      <c r="E1779" s="92"/>
    </row>
    <row r="1780" spans="1:7" ht="17.25" thickBot="1" x14ac:dyDescent="0.35"/>
    <row r="1781" spans="1:7" ht="17.25" thickBot="1" x14ac:dyDescent="0.35">
      <c r="A1781" s="1105" t="s">
        <v>858</v>
      </c>
      <c r="B1781" s="1106"/>
      <c r="C1781" s="1107" t="s">
        <v>533</v>
      </c>
      <c r="D1781" s="1108"/>
      <c r="E1781" s="490"/>
    </row>
    <row r="1782" spans="1:7" ht="17.25" thickBot="1" x14ac:dyDescent="0.35">
      <c r="A1782" s="181" t="s">
        <v>540</v>
      </c>
      <c r="B1782" s="477" t="s">
        <v>547</v>
      </c>
      <c r="C1782" s="90" t="s">
        <v>535</v>
      </c>
      <c r="D1782" s="90" t="s">
        <v>536</v>
      </c>
      <c r="E1782" s="97" t="s">
        <v>537</v>
      </c>
    </row>
    <row r="1783" spans="1:7" ht="17.25" thickBot="1" x14ac:dyDescent="0.35">
      <c r="A1783" s="482" t="s">
        <v>859</v>
      </c>
      <c r="B1783" s="109" t="s">
        <v>858</v>
      </c>
      <c r="C1783" s="205">
        <v>0</v>
      </c>
      <c r="D1783" s="205">
        <v>0</v>
      </c>
      <c r="E1783" s="92"/>
    </row>
    <row r="1785" spans="1:7" ht="17.25" thickBot="1" x14ac:dyDescent="0.35">
      <c r="A1785" s="150" t="s">
        <v>246</v>
      </c>
      <c r="B1785" s="471"/>
      <c r="C1785" s="471"/>
      <c r="D1785" s="471"/>
      <c r="E1785" s="471"/>
    </row>
    <row r="1786" spans="1:7" ht="17.25" thickBot="1" x14ac:dyDescent="0.35">
      <c r="A1786" s="150"/>
      <c r="B1786" s="471"/>
      <c r="C1786" s="471"/>
      <c r="D1786" s="471"/>
      <c r="E1786" s="471"/>
    </row>
    <row r="1787" spans="1:7" ht="17.25" thickBot="1" x14ac:dyDescent="0.35">
      <c r="A1787" s="150"/>
      <c r="B1787" s="471"/>
      <c r="C1787" s="471"/>
      <c r="D1787" s="471"/>
      <c r="E1787" s="471"/>
    </row>
    <row r="1788" spans="1:7" ht="17.25" thickBot="1" x14ac:dyDescent="0.35">
      <c r="A1788" s="150"/>
      <c r="B1788" s="471"/>
      <c r="C1788" s="471"/>
      <c r="D1788" s="471"/>
      <c r="E1788" s="471"/>
    </row>
    <row r="1790" spans="1:7" s="661" customFormat="1" ht="18.75" x14ac:dyDescent="0.3">
      <c r="A1790" s="1109" t="s">
        <v>860</v>
      </c>
      <c r="B1790" s="1109"/>
      <c r="C1790" s="1109"/>
      <c r="D1790" s="1109"/>
      <c r="E1790" s="1109"/>
      <c r="F1790" s="1110"/>
      <c r="G1790" s="1110"/>
    </row>
    <row r="1791" spans="1:7" x14ac:dyDescent="0.3">
      <c r="A1791" s="684"/>
      <c r="B1791" s="1111" t="s">
        <v>2204</v>
      </c>
      <c r="C1791" s="1111"/>
      <c r="D1791" s="1112"/>
      <c r="E1791" s="1112"/>
      <c r="F1791" s="1112"/>
      <c r="G1791" s="1112"/>
    </row>
    <row r="1792" spans="1:7" x14ac:dyDescent="0.3">
      <c r="A1792" s="1087" t="s">
        <v>1969</v>
      </c>
      <c r="B1792" s="1087"/>
      <c r="C1792" s="1087"/>
      <c r="D1792" s="1112"/>
      <c r="E1792" s="1112"/>
      <c r="F1792" s="1112"/>
      <c r="G1792" s="1112"/>
    </row>
    <row r="1793" spans="1:7" ht="15" customHeight="1" x14ac:dyDescent="0.3">
      <c r="A1793" s="1088" t="s">
        <v>861</v>
      </c>
      <c r="B1793" s="1088"/>
      <c r="C1793" s="1088"/>
      <c r="D1793" s="1112"/>
      <c r="E1793" s="1112"/>
      <c r="F1793" s="1112"/>
      <c r="G1793" s="1112"/>
    </row>
    <row r="1794" spans="1:7" ht="15.75" customHeight="1" thickBot="1" x14ac:dyDescent="0.35">
      <c r="A1794" s="1089"/>
      <c r="B1794" s="1089"/>
      <c r="C1794" s="1089"/>
      <c r="D1794" s="1113"/>
      <c r="E1794" s="1113"/>
      <c r="F1794" s="1113"/>
      <c r="G1794" s="1113"/>
    </row>
    <row r="1795" spans="1:7" ht="17.25" thickBot="1" x14ac:dyDescent="0.35">
      <c r="A1795" s="998" t="s">
        <v>862</v>
      </c>
      <c r="B1795" s="999"/>
      <c r="C1795" s="985" t="s">
        <v>533</v>
      </c>
      <c r="D1795" s="986"/>
      <c r="E1795" s="389"/>
    </row>
    <row r="1796" spans="1:7" ht="17.25" thickBot="1" x14ac:dyDescent="0.35">
      <c r="A1796" s="167" t="s">
        <v>534</v>
      </c>
      <c r="B1796" s="474" t="s">
        <v>175</v>
      </c>
      <c r="C1796" s="202" t="s">
        <v>535</v>
      </c>
      <c r="D1796" s="202" t="s">
        <v>536</v>
      </c>
      <c r="E1796" s="86" t="s">
        <v>537</v>
      </c>
    </row>
    <row r="1797" spans="1:7" ht="50.25" thickBot="1" x14ac:dyDescent="0.35">
      <c r="A1797" s="196" t="s">
        <v>863</v>
      </c>
      <c r="B1797" s="111" t="s">
        <v>864</v>
      </c>
      <c r="C1797" s="205">
        <v>0</v>
      </c>
      <c r="D1797" s="205">
        <v>0</v>
      </c>
      <c r="E1797" s="114"/>
    </row>
    <row r="1798" spans="1:7" x14ac:dyDescent="0.3">
      <c r="A1798" s="543"/>
      <c r="B1798" s="544"/>
      <c r="C1798" s="544"/>
      <c r="D1798" s="544"/>
      <c r="E1798" s="544"/>
      <c r="F1798" s="544"/>
      <c r="G1798" s="544"/>
    </row>
    <row r="1800" spans="1:7" ht="17.25" thickBot="1" x14ac:dyDescent="0.35">
      <c r="A1800" s="150" t="s">
        <v>246</v>
      </c>
      <c r="B1800" s="471"/>
      <c r="C1800" s="471"/>
      <c r="D1800" s="471"/>
      <c r="E1800" s="471"/>
    </row>
    <row r="1801" spans="1:7" ht="17.25" thickBot="1" x14ac:dyDescent="0.35">
      <c r="A1801" s="150"/>
      <c r="B1801" s="471"/>
      <c r="C1801" s="471"/>
      <c r="D1801" s="471"/>
      <c r="E1801" s="471"/>
    </row>
    <row r="1802" spans="1:7" ht="17.25" thickBot="1" x14ac:dyDescent="0.35">
      <c r="A1802" s="150"/>
      <c r="B1802" s="471"/>
      <c r="C1802" s="471"/>
      <c r="D1802" s="471"/>
      <c r="E1802" s="471"/>
    </row>
    <row r="1803" spans="1:7" ht="17.25" thickBot="1" x14ac:dyDescent="0.35">
      <c r="A1803" s="150"/>
      <c r="B1803" s="471"/>
      <c r="C1803" s="471"/>
      <c r="D1803" s="471"/>
      <c r="E1803" s="471"/>
    </row>
    <row r="1804" spans="1:7" ht="17.25" thickBot="1" x14ac:dyDescent="0.35"/>
    <row r="1805" spans="1:7" ht="17.25" thickBot="1" x14ac:dyDescent="0.35">
      <c r="A1805" s="998" t="s">
        <v>865</v>
      </c>
      <c r="B1805" s="999"/>
      <c r="C1805" s="985" t="s">
        <v>533</v>
      </c>
      <c r="D1805" s="986"/>
      <c r="E1805" s="496"/>
    </row>
    <row r="1806" spans="1:7" ht="17.25" thickBot="1" x14ac:dyDescent="0.35">
      <c r="A1806" s="167" t="s">
        <v>534</v>
      </c>
      <c r="B1806" s="474" t="s">
        <v>175</v>
      </c>
      <c r="C1806" s="474" t="s">
        <v>535</v>
      </c>
      <c r="D1806" s="474" t="s">
        <v>536</v>
      </c>
      <c r="E1806" s="86" t="s">
        <v>537</v>
      </c>
    </row>
    <row r="1807" spans="1:7" ht="17.25" thickBot="1" x14ac:dyDescent="0.35">
      <c r="A1807" s="180" t="s">
        <v>866</v>
      </c>
      <c r="B1807" s="111" t="s">
        <v>867</v>
      </c>
      <c r="C1807" s="205">
        <v>0</v>
      </c>
      <c r="D1807" s="205">
        <v>0</v>
      </c>
      <c r="E1807" s="114"/>
    </row>
    <row r="1809" spans="1:5" ht="17.25" thickBot="1" x14ac:dyDescent="0.35">
      <c r="A1809" s="150" t="s">
        <v>246</v>
      </c>
      <c r="B1809" s="471"/>
      <c r="C1809" s="471"/>
      <c r="D1809" s="471"/>
      <c r="E1809" s="471"/>
    </row>
    <row r="1810" spans="1:5" ht="17.25" thickBot="1" x14ac:dyDescent="0.35">
      <c r="A1810" s="150"/>
      <c r="B1810" s="471"/>
      <c r="C1810" s="471"/>
      <c r="D1810" s="471"/>
      <c r="E1810" s="471"/>
    </row>
    <row r="1811" spans="1:5" ht="17.25" thickBot="1" x14ac:dyDescent="0.35">
      <c r="A1811" s="150"/>
      <c r="B1811" s="471"/>
      <c r="C1811" s="471"/>
      <c r="D1811" s="471"/>
      <c r="E1811" s="471"/>
    </row>
    <row r="1812" spans="1:5" ht="17.25" thickBot="1" x14ac:dyDescent="0.35">
      <c r="A1812" s="150"/>
      <c r="B1812" s="471"/>
      <c r="C1812" s="471"/>
      <c r="D1812" s="471"/>
      <c r="E1812" s="471"/>
    </row>
    <row r="1813" spans="1:5" ht="17.25" thickBot="1" x14ac:dyDescent="0.35"/>
    <row r="1814" spans="1:5" ht="17.25" thickBot="1" x14ac:dyDescent="0.35">
      <c r="A1814" s="998" t="s">
        <v>868</v>
      </c>
      <c r="B1814" s="999"/>
      <c r="C1814" s="985" t="s">
        <v>533</v>
      </c>
      <c r="D1814" s="986"/>
      <c r="E1814" s="496"/>
    </row>
    <row r="1815" spans="1:5" ht="17.25" thickBot="1" x14ac:dyDescent="0.35">
      <c r="A1815" s="167" t="s">
        <v>534</v>
      </c>
      <c r="B1815" s="474" t="s">
        <v>175</v>
      </c>
      <c r="C1815" s="474" t="s">
        <v>535</v>
      </c>
      <c r="D1815" s="474" t="s">
        <v>536</v>
      </c>
      <c r="E1815" s="86" t="s">
        <v>537</v>
      </c>
    </row>
    <row r="1816" spans="1:5" ht="17.25" thickBot="1" x14ac:dyDescent="0.35">
      <c r="A1816" s="180" t="s">
        <v>869</v>
      </c>
      <c r="B1816" s="111" t="s">
        <v>870</v>
      </c>
      <c r="C1816" s="205">
        <v>0</v>
      </c>
      <c r="D1816" s="205">
        <v>0</v>
      </c>
      <c r="E1816" s="114"/>
    </row>
    <row r="1818" spans="1:5" ht="17.25" thickBot="1" x14ac:dyDescent="0.35">
      <c r="A1818" s="150" t="s">
        <v>246</v>
      </c>
      <c r="B1818" s="471"/>
      <c r="C1818" s="471"/>
      <c r="D1818" s="471"/>
      <c r="E1818" s="471"/>
    </row>
    <row r="1819" spans="1:5" ht="17.25" thickBot="1" x14ac:dyDescent="0.35">
      <c r="A1819" s="150"/>
      <c r="B1819" s="471"/>
      <c r="C1819" s="471"/>
      <c r="D1819" s="471"/>
      <c r="E1819" s="471"/>
    </row>
    <row r="1820" spans="1:5" ht="17.25" thickBot="1" x14ac:dyDescent="0.35">
      <c r="A1820" s="150"/>
      <c r="B1820" s="471"/>
      <c r="C1820" s="471"/>
      <c r="D1820" s="471"/>
      <c r="E1820" s="471"/>
    </row>
    <row r="1821" spans="1:5" ht="17.25" thickBot="1" x14ac:dyDescent="0.35">
      <c r="A1821" s="150"/>
      <c r="B1821" s="471"/>
      <c r="C1821" s="471"/>
      <c r="D1821" s="471"/>
      <c r="E1821" s="471"/>
    </row>
    <row r="1822" spans="1:5" ht="17.25" thickBot="1" x14ac:dyDescent="0.35"/>
    <row r="1823" spans="1:5" ht="17.25" thickBot="1" x14ac:dyDescent="0.35">
      <c r="A1823" s="998" t="s">
        <v>871</v>
      </c>
      <c r="B1823" s="999"/>
      <c r="C1823" s="985" t="s">
        <v>533</v>
      </c>
      <c r="D1823" s="986"/>
      <c r="E1823" s="496"/>
    </row>
    <row r="1824" spans="1:5" ht="17.25" thickBot="1" x14ac:dyDescent="0.35">
      <c r="A1824" s="167" t="s">
        <v>534</v>
      </c>
      <c r="B1824" s="474" t="s">
        <v>175</v>
      </c>
      <c r="C1824" s="474" t="s">
        <v>535</v>
      </c>
      <c r="D1824" s="474" t="s">
        <v>536</v>
      </c>
      <c r="E1824" s="86" t="s">
        <v>537</v>
      </c>
    </row>
    <row r="1825" spans="1:5" ht="50.25" thickBot="1" x14ac:dyDescent="0.35">
      <c r="A1825" s="196" t="s">
        <v>872</v>
      </c>
      <c r="B1825" s="111" t="s">
        <v>873</v>
      </c>
      <c r="C1825" s="205">
        <v>0</v>
      </c>
      <c r="D1825" s="205">
        <v>0</v>
      </c>
      <c r="E1825" s="114"/>
    </row>
    <row r="1827" spans="1:5" ht="17.25" thickBot="1" x14ac:dyDescent="0.35">
      <c r="A1827" s="150" t="s">
        <v>246</v>
      </c>
      <c r="B1827" s="471"/>
      <c r="C1827" s="471"/>
      <c r="D1827" s="471"/>
      <c r="E1827" s="471"/>
    </row>
    <row r="1828" spans="1:5" ht="17.25" thickBot="1" x14ac:dyDescent="0.35">
      <c r="A1828" s="150"/>
      <c r="B1828" s="471"/>
      <c r="C1828" s="471"/>
      <c r="D1828" s="471"/>
      <c r="E1828" s="471"/>
    </row>
    <row r="1829" spans="1:5" ht="17.25" thickBot="1" x14ac:dyDescent="0.35">
      <c r="A1829" s="150"/>
      <c r="B1829" s="471"/>
      <c r="C1829" s="471"/>
      <c r="D1829" s="471"/>
      <c r="E1829" s="471"/>
    </row>
    <row r="1830" spans="1:5" ht="17.25" thickBot="1" x14ac:dyDescent="0.35">
      <c r="A1830" s="150"/>
      <c r="B1830" s="471"/>
      <c r="C1830" s="471"/>
      <c r="D1830" s="471"/>
      <c r="E1830" s="471"/>
    </row>
    <row r="1831" spans="1:5" ht="17.25" thickBot="1" x14ac:dyDescent="0.35"/>
    <row r="1832" spans="1:5" ht="17.25" thickBot="1" x14ac:dyDescent="0.35">
      <c r="A1832" s="998" t="s">
        <v>874</v>
      </c>
      <c r="B1832" s="999"/>
      <c r="C1832" s="985" t="s">
        <v>533</v>
      </c>
      <c r="D1832" s="986"/>
      <c r="E1832" s="496"/>
    </row>
    <row r="1833" spans="1:5" ht="17.25" thickBot="1" x14ac:dyDescent="0.35">
      <c r="A1833" s="167" t="s">
        <v>534</v>
      </c>
      <c r="B1833" s="474" t="s">
        <v>175</v>
      </c>
      <c r="C1833" s="474" t="s">
        <v>535</v>
      </c>
      <c r="D1833" s="474" t="s">
        <v>536</v>
      </c>
      <c r="E1833" s="86" t="s">
        <v>537</v>
      </c>
    </row>
    <row r="1834" spans="1:5" ht="17.25" thickBot="1" x14ac:dyDescent="0.35">
      <c r="A1834" s="180" t="s">
        <v>875</v>
      </c>
      <c r="B1834" s="111" t="s">
        <v>876</v>
      </c>
      <c r="C1834" s="205">
        <v>0</v>
      </c>
      <c r="D1834" s="205">
        <v>0</v>
      </c>
      <c r="E1834" s="114"/>
    </row>
    <row r="1835" spans="1:5" ht="17.25" thickBot="1" x14ac:dyDescent="0.35">
      <c r="A1835" s="180" t="s">
        <v>714</v>
      </c>
      <c r="B1835" s="1093"/>
      <c r="C1835" s="1104"/>
      <c r="D1835" s="1104"/>
      <c r="E1835" s="1094"/>
    </row>
    <row r="1837" spans="1:5" ht="17.25" thickBot="1" x14ac:dyDescent="0.35">
      <c r="A1837" s="150" t="s">
        <v>246</v>
      </c>
      <c r="B1837" s="471"/>
      <c r="C1837" s="471"/>
      <c r="D1837" s="471"/>
      <c r="E1837" s="471"/>
    </row>
    <row r="1838" spans="1:5" ht="17.25" thickBot="1" x14ac:dyDescent="0.35">
      <c r="A1838" s="150"/>
      <c r="B1838" s="471"/>
      <c r="C1838" s="471"/>
      <c r="D1838" s="471"/>
      <c r="E1838" s="471"/>
    </row>
    <row r="1839" spans="1:5" ht="17.25" thickBot="1" x14ac:dyDescent="0.35">
      <c r="A1839" s="150"/>
      <c r="B1839" s="471"/>
      <c r="C1839" s="471"/>
      <c r="D1839" s="471"/>
      <c r="E1839" s="471"/>
    </row>
    <row r="1840" spans="1:5" ht="17.25" thickBot="1" x14ac:dyDescent="0.35">
      <c r="A1840" s="150"/>
      <c r="B1840" s="471"/>
      <c r="C1840" s="471"/>
      <c r="D1840" s="471"/>
      <c r="E1840" s="471"/>
    </row>
    <row r="1841" spans="1:10" ht="17.25" thickBot="1" x14ac:dyDescent="0.35"/>
    <row r="1842" spans="1:10" ht="17.25" thickBot="1" x14ac:dyDescent="0.35">
      <c r="A1842" s="998" t="s">
        <v>877</v>
      </c>
      <c r="B1842" s="999"/>
      <c r="C1842" s="985" t="s">
        <v>533</v>
      </c>
      <c r="D1842" s="986"/>
      <c r="E1842" s="496"/>
    </row>
    <row r="1843" spans="1:10" ht="17.25" thickBot="1" x14ac:dyDescent="0.35">
      <c r="A1843" s="167" t="s">
        <v>534</v>
      </c>
      <c r="B1843" s="474" t="s">
        <v>175</v>
      </c>
      <c r="C1843" s="474" t="s">
        <v>535</v>
      </c>
      <c r="D1843" s="474" t="s">
        <v>536</v>
      </c>
      <c r="E1843" s="86" t="s">
        <v>537</v>
      </c>
    </row>
    <row r="1844" spans="1:10" ht="17.25" thickBot="1" x14ac:dyDescent="0.35">
      <c r="A1844" s="180" t="s">
        <v>878</v>
      </c>
      <c r="B1844" s="111" t="s">
        <v>879</v>
      </c>
      <c r="C1844" s="205">
        <v>0</v>
      </c>
      <c r="D1844" s="205">
        <v>0</v>
      </c>
      <c r="E1844" s="114"/>
    </row>
    <row r="1846" spans="1:10" ht="17.25" thickBot="1" x14ac:dyDescent="0.35">
      <c r="A1846" s="150" t="s">
        <v>246</v>
      </c>
      <c r="B1846" s="471"/>
      <c r="C1846" s="471"/>
      <c r="D1846" s="471"/>
      <c r="E1846" s="471"/>
    </row>
    <row r="1847" spans="1:10" ht="17.25" thickBot="1" x14ac:dyDescent="0.35">
      <c r="A1847" s="150"/>
      <c r="B1847" s="471"/>
      <c r="C1847" s="471"/>
      <c r="D1847" s="471"/>
      <c r="E1847" s="471"/>
    </row>
    <row r="1848" spans="1:10" ht="17.25" thickBot="1" x14ac:dyDescent="0.35">
      <c r="A1848" s="150"/>
      <c r="B1848" s="471"/>
      <c r="C1848" s="471"/>
      <c r="D1848" s="471"/>
      <c r="E1848" s="471"/>
    </row>
    <row r="1849" spans="1:10" ht="17.25" thickBot="1" x14ac:dyDescent="0.35">
      <c r="A1849" s="150"/>
      <c r="B1849" s="471"/>
      <c r="C1849" s="471"/>
      <c r="D1849" s="471"/>
      <c r="E1849" s="471"/>
    </row>
    <row r="1850" spans="1:10" ht="17.25" thickBot="1" x14ac:dyDescent="0.35"/>
    <row r="1851" spans="1:10" ht="17.25" thickBot="1" x14ac:dyDescent="0.35">
      <c r="A1851" s="998" t="s">
        <v>880</v>
      </c>
      <c r="B1851" s="999"/>
      <c r="C1851" s="985" t="s">
        <v>533</v>
      </c>
      <c r="D1851" s="986"/>
      <c r="E1851" s="496"/>
    </row>
    <row r="1852" spans="1:10" ht="17.25" thickBot="1" x14ac:dyDescent="0.35">
      <c r="A1852" s="167" t="s">
        <v>534</v>
      </c>
      <c r="B1852" s="474" t="s">
        <v>175</v>
      </c>
      <c r="C1852" s="474" t="s">
        <v>535</v>
      </c>
      <c r="D1852" s="474" t="s">
        <v>536</v>
      </c>
      <c r="E1852" s="86" t="s">
        <v>537</v>
      </c>
    </row>
    <row r="1853" spans="1:10" ht="17.25" thickBot="1" x14ac:dyDescent="0.35">
      <c r="A1853" s="180" t="s">
        <v>881</v>
      </c>
      <c r="B1853" s="111" t="s">
        <v>882</v>
      </c>
      <c r="C1853" s="205">
        <v>0</v>
      </c>
      <c r="D1853" s="205">
        <v>0</v>
      </c>
      <c r="E1853" s="114"/>
    </row>
    <row r="1855" spans="1:10" ht="17.25" thickBot="1" x14ac:dyDescent="0.35">
      <c r="A1855" s="150" t="s">
        <v>246</v>
      </c>
      <c r="B1855" s="1020"/>
      <c r="C1855" s="1020"/>
      <c r="D1855" s="471"/>
      <c r="E1855" s="1020"/>
      <c r="F1855" s="1042"/>
      <c r="G1855" s="1042"/>
      <c r="H1855" s="1042"/>
      <c r="I1855" s="1042"/>
      <c r="J1855" s="638"/>
    </row>
    <row r="1856" spans="1:10" ht="17.25" thickBot="1" x14ac:dyDescent="0.35">
      <c r="A1856" s="150"/>
      <c r="B1856" s="1012"/>
      <c r="C1856" s="1012"/>
      <c r="D1856" s="471"/>
      <c r="E1856" s="197"/>
      <c r="F1856" s="198"/>
      <c r="G1856" s="198"/>
      <c r="H1856" s="1042"/>
      <c r="I1856" s="1042"/>
      <c r="J1856" s="638"/>
    </row>
    <row r="1857" spans="1:10" ht="17.25" thickBot="1" x14ac:dyDescent="0.35">
      <c r="A1857" s="150"/>
      <c r="B1857" s="1012"/>
      <c r="C1857" s="1012"/>
      <c r="D1857" s="471"/>
      <c r="E1857" s="197"/>
      <c r="F1857" s="198"/>
      <c r="G1857" s="198"/>
      <c r="H1857" s="1042"/>
      <c r="I1857" s="1042"/>
      <c r="J1857" s="638"/>
    </row>
    <row r="1858" spans="1:10" ht="17.25" thickBot="1" x14ac:dyDescent="0.35">
      <c r="A1858" s="150"/>
      <c r="B1858" s="1012"/>
      <c r="C1858" s="1012"/>
      <c r="D1858" s="471"/>
      <c r="E1858" s="1012"/>
      <c r="F1858" s="1020"/>
      <c r="G1858" s="1020"/>
      <c r="H1858" s="1042"/>
      <c r="I1858" s="1042"/>
      <c r="J1858" s="638"/>
    </row>
    <row r="1859" spans="1:10" ht="17.25" thickBot="1" x14ac:dyDescent="0.35">
      <c r="A1859" s="691" t="s">
        <v>883</v>
      </c>
      <c r="B1859" s="230"/>
      <c r="C1859" s="230"/>
      <c r="D1859" s="985" t="s">
        <v>533</v>
      </c>
      <c r="E1859" s="986"/>
      <c r="F1859" s="1101"/>
      <c r="G1859" s="1102"/>
      <c r="H1859" s="634"/>
      <c r="I1859" s="634"/>
      <c r="J1859" s="634"/>
    </row>
    <row r="1860" spans="1:10" ht="17.25" thickBot="1" x14ac:dyDescent="0.35">
      <c r="A1860" s="1031" t="s">
        <v>534</v>
      </c>
      <c r="B1860" s="1099"/>
      <c r="C1860" s="202" t="s">
        <v>175</v>
      </c>
      <c r="D1860" s="30" t="s">
        <v>535</v>
      </c>
      <c r="E1860" s="202" t="s">
        <v>536</v>
      </c>
      <c r="F1860" s="985" t="s">
        <v>537</v>
      </c>
      <c r="G1860" s="986"/>
    </row>
    <row r="1861" spans="1:10" ht="17.25" thickBot="1" x14ac:dyDescent="0.35">
      <c r="A1861" s="1093" t="s">
        <v>884</v>
      </c>
      <c r="B1861" s="1094"/>
      <c r="C1861" s="229" t="s">
        <v>885</v>
      </c>
      <c r="D1861" s="205">
        <v>0</v>
      </c>
      <c r="E1861" s="205">
        <v>0</v>
      </c>
      <c r="F1861" s="1095"/>
      <c r="G1861" s="1096"/>
    </row>
    <row r="1862" spans="1:10" x14ac:dyDescent="0.3">
      <c r="A1862" s="543"/>
      <c r="B1862" s="544"/>
      <c r="C1862" s="544"/>
      <c r="D1862" s="544"/>
      <c r="E1862" s="544"/>
      <c r="F1862" s="544"/>
      <c r="G1862" s="544"/>
      <c r="H1862" s="544"/>
      <c r="I1862" s="544"/>
      <c r="J1862" s="544"/>
    </row>
    <row r="1864" spans="1:10" ht="17.25" thickBot="1" x14ac:dyDescent="0.35">
      <c r="A1864" s="150" t="s">
        <v>246</v>
      </c>
      <c r="B1864" s="1020"/>
      <c r="C1864" s="1020"/>
      <c r="D1864" s="471"/>
      <c r="E1864" s="1020"/>
      <c r="F1864" s="1020"/>
      <c r="G1864" s="1020"/>
      <c r="H1864" s="1042"/>
      <c r="I1864" s="1042"/>
      <c r="J1864" s="613"/>
    </row>
    <row r="1865" spans="1:10" ht="17.25" thickBot="1" x14ac:dyDescent="0.35">
      <c r="A1865" s="150"/>
      <c r="B1865" s="1012"/>
      <c r="C1865" s="1012"/>
      <c r="D1865" s="471"/>
      <c r="E1865" s="1012"/>
      <c r="F1865" s="1012"/>
      <c r="G1865" s="1012"/>
      <c r="H1865" s="1042"/>
      <c r="I1865" s="1042"/>
      <c r="J1865" s="613"/>
    </row>
    <row r="1866" spans="1:10" ht="17.25" thickBot="1" x14ac:dyDescent="0.35">
      <c r="A1866" s="150"/>
      <c r="B1866" s="1012"/>
      <c r="C1866" s="1012"/>
      <c r="D1866" s="471"/>
      <c r="E1866" s="1012"/>
      <c r="F1866" s="1012"/>
      <c r="G1866" s="1012"/>
      <c r="H1866" s="1042"/>
      <c r="I1866" s="1042"/>
      <c r="J1866" s="613"/>
    </row>
    <row r="1867" spans="1:10" ht="17.25" thickBot="1" x14ac:dyDescent="0.35">
      <c r="A1867" s="150"/>
      <c r="B1867" s="1012"/>
      <c r="C1867" s="1012"/>
      <c r="D1867" s="471"/>
      <c r="E1867" s="1012"/>
      <c r="F1867" s="1012"/>
      <c r="G1867" s="1012"/>
      <c r="H1867" s="1042"/>
      <c r="I1867" s="1042"/>
      <c r="J1867" s="638"/>
    </row>
    <row r="1868" spans="1:10" ht="17.25" thickBot="1" x14ac:dyDescent="0.35">
      <c r="A1868" s="691" t="s">
        <v>886</v>
      </c>
      <c r="B1868" s="230"/>
      <c r="C1868" s="230"/>
      <c r="D1868" s="985" t="s">
        <v>533</v>
      </c>
      <c r="E1868" s="986"/>
      <c r="F1868" s="1101"/>
      <c r="G1868" s="1102"/>
      <c r="H1868" s="634"/>
      <c r="I1868" s="634"/>
      <c r="J1868" s="634"/>
    </row>
    <row r="1869" spans="1:10" ht="17.25" thickBot="1" x14ac:dyDescent="0.35">
      <c r="A1869" s="1031" t="s">
        <v>534</v>
      </c>
      <c r="B1869" s="1099"/>
      <c r="C1869" s="202" t="s">
        <v>175</v>
      </c>
      <c r="D1869" s="30" t="s">
        <v>535</v>
      </c>
      <c r="E1869" s="202" t="s">
        <v>536</v>
      </c>
      <c r="F1869" s="985" t="s">
        <v>537</v>
      </c>
      <c r="G1869" s="986"/>
    </row>
    <row r="1870" spans="1:10" ht="17.25" thickBot="1" x14ac:dyDescent="0.35">
      <c r="A1870" s="1093" t="s">
        <v>887</v>
      </c>
      <c r="B1870" s="1094"/>
      <c r="C1870" s="229" t="s">
        <v>888</v>
      </c>
      <c r="D1870" s="205">
        <v>0</v>
      </c>
      <c r="E1870" s="205">
        <v>0</v>
      </c>
      <c r="F1870" s="1095"/>
      <c r="G1870" s="1103"/>
      <c r="H1870" s="634"/>
      <c r="I1870" s="634"/>
    </row>
    <row r="1871" spans="1:10" ht="17.25" thickBot="1" x14ac:dyDescent="0.35">
      <c r="A1871" s="150" t="s">
        <v>246</v>
      </c>
      <c r="B1871" s="1012"/>
      <c r="C1871" s="1012"/>
      <c r="D1871" s="471"/>
      <c r="E1871" s="1012"/>
      <c r="F1871" s="1012"/>
      <c r="G1871" s="1012"/>
      <c r="H1871" s="1042"/>
      <c r="I1871" s="1042"/>
      <c r="J1871" s="613"/>
    </row>
    <row r="1872" spans="1:10" ht="17.25" thickBot="1" x14ac:dyDescent="0.35">
      <c r="A1872" s="150"/>
      <c r="B1872" s="1012"/>
      <c r="C1872" s="1012"/>
      <c r="D1872" s="471"/>
      <c r="E1872" s="1012"/>
      <c r="F1872" s="1012"/>
      <c r="G1872" s="1012"/>
      <c r="H1872" s="1042"/>
      <c r="I1872" s="1042"/>
      <c r="J1872" s="613"/>
    </row>
    <row r="1873" spans="1:10" ht="17.25" thickBot="1" x14ac:dyDescent="0.35">
      <c r="A1873" s="150"/>
      <c r="B1873" s="1012"/>
      <c r="C1873" s="1012"/>
      <c r="D1873" s="471"/>
      <c r="E1873" s="1012"/>
      <c r="F1873" s="1012"/>
      <c r="G1873" s="1012"/>
      <c r="H1873" s="1042"/>
      <c r="I1873" s="1042"/>
      <c r="J1873" s="613"/>
    </row>
    <row r="1874" spans="1:10" ht="17.25" thickBot="1" x14ac:dyDescent="0.35">
      <c r="A1874" s="150"/>
      <c r="B1874" s="1012"/>
      <c r="C1874" s="1012"/>
      <c r="D1874" s="471"/>
      <c r="E1874" s="1012"/>
      <c r="F1874" s="1012"/>
      <c r="G1874" s="1012"/>
      <c r="H1874" s="1042"/>
      <c r="I1874" s="1042"/>
      <c r="J1874" s="638"/>
    </row>
    <row r="1875" spans="1:10" ht="17.25" thickBot="1" x14ac:dyDescent="0.35">
      <c r="A1875" s="691" t="s">
        <v>889</v>
      </c>
      <c r="B1875" s="230"/>
      <c r="C1875" s="230"/>
      <c r="D1875" s="985" t="s">
        <v>533</v>
      </c>
      <c r="E1875" s="986"/>
      <c r="F1875" s="1101"/>
      <c r="G1875" s="1102"/>
      <c r="H1875" s="634"/>
      <c r="I1875" s="634"/>
      <c r="J1875" s="634"/>
    </row>
    <row r="1876" spans="1:10" ht="17.25" thickBot="1" x14ac:dyDescent="0.35">
      <c r="A1876" s="202" t="s">
        <v>534</v>
      </c>
      <c r="B1876" s="203"/>
      <c r="C1876" s="202" t="s">
        <v>175</v>
      </c>
      <c r="D1876" s="30" t="s">
        <v>535</v>
      </c>
      <c r="E1876" s="202" t="s">
        <v>536</v>
      </c>
      <c r="F1876" s="985" t="s">
        <v>537</v>
      </c>
      <c r="G1876" s="986"/>
    </row>
    <row r="1877" spans="1:10" ht="17.25" thickBot="1" x14ac:dyDescent="0.35">
      <c r="A1877" s="229" t="s">
        <v>890</v>
      </c>
      <c r="B1877" s="388"/>
      <c r="C1877" s="229" t="s">
        <v>234</v>
      </c>
      <c r="D1877" s="205">
        <v>0</v>
      </c>
      <c r="E1877" s="205">
        <v>0</v>
      </c>
      <c r="F1877" s="1095"/>
      <c r="G1877" s="1096"/>
    </row>
    <row r="1878" spans="1:10" x14ac:dyDescent="0.3">
      <c r="A1878" s="543"/>
      <c r="B1878" s="544"/>
      <c r="C1878" s="544"/>
      <c r="D1878" s="544"/>
      <c r="E1878" s="544"/>
      <c r="F1878" s="544"/>
      <c r="G1878" s="544"/>
      <c r="H1878" s="544"/>
      <c r="I1878" s="544"/>
      <c r="J1878" s="544"/>
    </row>
    <row r="1880" spans="1:10" ht="17.25" thickBot="1" x14ac:dyDescent="0.35">
      <c r="A1880" s="150" t="s">
        <v>246</v>
      </c>
      <c r="B1880" s="1020"/>
      <c r="C1880" s="1020"/>
      <c r="D1880" s="471"/>
      <c r="E1880" s="1020"/>
      <c r="F1880" s="1020"/>
      <c r="G1880" s="1020"/>
      <c r="H1880" s="1042"/>
      <c r="I1880" s="1042"/>
      <c r="J1880" s="613"/>
    </row>
    <row r="1881" spans="1:10" ht="17.25" thickBot="1" x14ac:dyDescent="0.35">
      <c r="A1881" s="150"/>
      <c r="B1881" s="1012"/>
      <c r="C1881" s="1012"/>
      <c r="D1881" s="471"/>
      <c r="E1881" s="1012"/>
      <c r="F1881" s="1012"/>
      <c r="G1881" s="1012"/>
      <c r="H1881" s="1042"/>
      <c r="I1881" s="1042"/>
      <c r="J1881" s="613"/>
    </row>
    <row r="1882" spans="1:10" ht="17.25" thickBot="1" x14ac:dyDescent="0.35">
      <c r="A1882" s="150"/>
      <c r="B1882" s="1012"/>
      <c r="C1882" s="1012"/>
      <c r="D1882" s="471"/>
      <c r="E1882" s="1012"/>
      <c r="F1882" s="1012"/>
      <c r="G1882" s="1012"/>
      <c r="H1882" s="1042"/>
      <c r="I1882" s="1042"/>
      <c r="J1882" s="613"/>
    </row>
    <row r="1883" spans="1:10" ht="17.25" thickBot="1" x14ac:dyDescent="0.35">
      <c r="A1883" s="150"/>
      <c r="B1883" s="1012"/>
      <c r="C1883" s="1012"/>
      <c r="D1883" s="471"/>
      <c r="E1883" s="197"/>
      <c r="F1883" s="197"/>
      <c r="G1883" s="197"/>
      <c r="H1883" s="1042"/>
      <c r="I1883" s="1042"/>
      <c r="J1883" s="638"/>
    </row>
    <row r="1884" spans="1:10" ht="17.25" thickBot="1" x14ac:dyDescent="0.35">
      <c r="A1884" s="691" t="s">
        <v>891</v>
      </c>
      <c r="B1884" s="230"/>
      <c r="C1884" s="230"/>
      <c r="D1884" s="985" t="s">
        <v>533</v>
      </c>
      <c r="E1884" s="986"/>
      <c r="F1884" s="1101"/>
      <c r="G1884" s="1102"/>
      <c r="H1884" s="634"/>
      <c r="I1884" s="634"/>
      <c r="J1884" s="634"/>
    </row>
    <row r="1885" spans="1:10" ht="17.25" thickBot="1" x14ac:dyDescent="0.35">
      <c r="A1885" s="1031" t="s">
        <v>534</v>
      </c>
      <c r="B1885" s="1099"/>
      <c r="C1885" s="202" t="s">
        <v>175</v>
      </c>
      <c r="D1885" s="30" t="s">
        <v>535</v>
      </c>
      <c r="E1885" s="202" t="s">
        <v>536</v>
      </c>
      <c r="F1885" s="985" t="s">
        <v>537</v>
      </c>
      <c r="G1885" s="986"/>
    </row>
    <row r="1886" spans="1:10" ht="17.25" thickBot="1" x14ac:dyDescent="0.35">
      <c r="A1886" s="1093" t="s">
        <v>892</v>
      </c>
      <c r="B1886" s="1100"/>
      <c r="C1886" s="229" t="s">
        <v>893</v>
      </c>
      <c r="D1886" s="205">
        <v>0</v>
      </c>
      <c r="E1886" s="205">
        <v>0</v>
      </c>
      <c r="F1886" s="1095"/>
      <c r="G1886" s="1096"/>
    </row>
    <row r="1887" spans="1:10" x14ac:dyDescent="0.3">
      <c r="A1887" s="543"/>
      <c r="B1887" s="544"/>
      <c r="C1887" s="544"/>
      <c r="D1887" s="544"/>
      <c r="E1887" s="544"/>
      <c r="F1887" s="544"/>
      <c r="G1887" s="544"/>
      <c r="H1887" s="544"/>
      <c r="I1887" s="544"/>
      <c r="J1887" s="544"/>
    </row>
    <row r="1889" spans="1:10" ht="17.25" thickBot="1" x14ac:dyDescent="0.35">
      <c r="A1889" s="150" t="s">
        <v>246</v>
      </c>
      <c r="B1889" s="1020"/>
      <c r="C1889" s="1020"/>
      <c r="D1889" s="471"/>
      <c r="E1889" s="1020"/>
      <c r="F1889" s="1020"/>
      <c r="G1889" s="1020"/>
      <c r="H1889" s="1042"/>
      <c r="I1889" s="1042"/>
      <c r="J1889" s="613"/>
    </row>
    <row r="1890" spans="1:10" ht="17.25" thickBot="1" x14ac:dyDescent="0.35">
      <c r="A1890" s="150"/>
      <c r="B1890" s="1012"/>
      <c r="C1890" s="1012"/>
      <c r="D1890" s="471"/>
      <c r="E1890" s="1012"/>
      <c r="F1890" s="1012"/>
      <c r="G1890" s="1012"/>
      <c r="H1890" s="1042"/>
      <c r="I1890" s="1042"/>
      <c r="J1890" s="613"/>
    </row>
    <row r="1891" spans="1:10" ht="17.25" thickBot="1" x14ac:dyDescent="0.35">
      <c r="A1891" s="150"/>
      <c r="B1891" s="1012"/>
      <c r="C1891" s="1012"/>
      <c r="D1891" s="471"/>
      <c r="E1891" s="1012"/>
      <c r="F1891" s="1012"/>
      <c r="G1891" s="1012"/>
      <c r="H1891" s="1042"/>
      <c r="I1891" s="1042"/>
      <c r="J1891" s="613"/>
    </row>
    <row r="1892" spans="1:10" ht="17.25" thickBot="1" x14ac:dyDescent="0.35">
      <c r="A1892" s="150"/>
      <c r="B1892" s="1012"/>
      <c r="C1892" s="1012"/>
      <c r="D1892" s="471"/>
      <c r="E1892" s="1012"/>
      <c r="F1892" s="1012"/>
      <c r="G1892" s="1012"/>
      <c r="H1892" s="1042"/>
      <c r="I1892" s="1042"/>
      <c r="J1892" s="638"/>
    </row>
    <row r="1893" spans="1:10" ht="17.25" thickBot="1" x14ac:dyDescent="0.35">
      <c r="A1893" s="691" t="s">
        <v>894</v>
      </c>
      <c r="B1893" s="230"/>
      <c r="C1893" s="230"/>
      <c r="D1893" s="985" t="s">
        <v>533</v>
      </c>
      <c r="E1893" s="986"/>
      <c r="F1893" s="1101"/>
      <c r="G1893" s="1102"/>
      <c r="H1893" s="634"/>
      <c r="I1893" s="634"/>
      <c r="J1893" s="634"/>
    </row>
    <row r="1894" spans="1:10" ht="17.25" thickBot="1" x14ac:dyDescent="0.35">
      <c r="A1894" s="1031" t="s">
        <v>534</v>
      </c>
      <c r="B1894" s="1099"/>
      <c r="C1894" s="202" t="s">
        <v>175</v>
      </c>
      <c r="D1894" s="474" t="s">
        <v>535</v>
      </c>
      <c r="E1894" s="202" t="s">
        <v>536</v>
      </c>
      <c r="F1894" s="985" t="s">
        <v>537</v>
      </c>
      <c r="G1894" s="986"/>
    </row>
    <row r="1895" spans="1:10" ht="17.25" thickBot="1" x14ac:dyDescent="0.35">
      <c r="A1895" s="1093" t="s">
        <v>895</v>
      </c>
      <c r="B1895" s="1094"/>
      <c r="C1895" s="229" t="s">
        <v>896</v>
      </c>
      <c r="D1895" s="205">
        <v>0</v>
      </c>
      <c r="E1895" s="205">
        <v>0</v>
      </c>
      <c r="F1895" s="1095"/>
      <c r="G1895" s="1096"/>
    </row>
    <row r="1896" spans="1:10" x14ac:dyDescent="0.3">
      <c r="A1896" s="543"/>
      <c r="B1896" s="544"/>
      <c r="C1896" s="544"/>
      <c r="D1896" s="544"/>
      <c r="E1896" s="544"/>
      <c r="F1896" s="544"/>
      <c r="G1896" s="544"/>
      <c r="H1896" s="544"/>
      <c r="I1896" s="544"/>
      <c r="J1896" s="544"/>
    </row>
    <row r="1898" spans="1:10" ht="17.25" thickBot="1" x14ac:dyDescent="0.35">
      <c r="A1898" s="150" t="s">
        <v>246</v>
      </c>
      <c r="B1898" s="471"/>
      <c r="C1898" s="471"/>
      <c r="D1898" s="471"/>
      <c r="E1898" s="471"/>
      <c r="F1898" s="471"/>
      <c r="G1898" s="471"/>
    </row>
    <row r="1899" spans="1:10" ht="17.25" thickBot="1" x14ac:dyDescent="0.35">
      <c r="A1899" s="150"/>
      <c r="B1899" s="471"/>
      <c r="C1899" s="471"/>
      <c r="D1899" s="471"/>
      <c r="E1899" s="471"/>
      <c r="F1899" s="471"/>
      <c r="G1899" s="471"/>
    </row>
    <row r="1900" spans="1:10" ht="17.25" thickBot="1" x14ac:dyDescent="0.35">
      <c r="A1900" s="150"/>
      <c r="B1900" s="471"/>
      <c r="C1900" s="471"/>
      <c r="D1900" s="471"/>
      <c r="E1900" s="471"/>
      <c r="F1900" s="471"/>
      <c r="G1900" s="471"/>
    </row>
    <row r="1901" spans="1:10" ht="17.25" thickBot="1" x14ac:dyDescent="0.35"/>
    <row r="1902" spans="1:10" ht="17.25" thickBot="1" x14ac:dyDescent="0.35">
      <c r="A1902" s="998" t="s">
        <v>897</v>
      </c>
      <c r="B1902" s="999"/>
      <c r="C1902" s="985" t="s">
        <v>533</v>
      </c>
      <c r="D1902" s="986"/>
      <c r="E1902" s="496"/>
    </row>
    <row r="1903" spans="1:10" ht="17.25" thickBot="1" x14ac:dyDescent="0.35">
      <c r="A1903" s="167" t="s">
        <v>534</v>
      </c>
      <c r="B1903" s="474" t="s">
        <v>175</v>
      </c>
      <c r="C1903" s="474" t="s">
        <v>535</v>
      </c>
      <c r="D1903" s="474" t="s">
        <v>536</v>
      </c>
      <c r="E1903" s="86" t="s">
        <v>537</v>
      </c>
    </row>
    <row r="1904" spans="1:10" ht="33.75" thickBot="1" x14ac:dyDescent="0.35">
      <c r="A1904" s="196" t="s">
        <v>898</v>
      </c>
      <c r="B1904" s="111" t="s">
        <v>899</v>
      </c>
      <c r="C1904" s="205">
        <v>0</v>
      </c>
      <c r="D1904" s="205">
        <v>0</v>
      </c>
      <c r="E1904" s="114"/>
    </row>
    <row r="1906" spans="1:5" ht="17.25" thickBot="1" x14ac:dyDescent="0.35">
      <c r="A1906" s="150" t="s">
        <v>246</v>
      </c>
      <c r="B1906" s="471"/>
      <c r="C1906" s="471"/>
      <c r="D1906" s="471"/>
      <c r="E1906" s="471"/>
    </row>
    <row r="1907" spans="1:5" ht="17.25" thickBot="1" x14ac:dyDescent="0.35">
      <c r="A1907" s="150"/>
      <c r="B1907" s="471"/>
      <c r="C1907" s="471"/>
      <c r="D1907" s="471"/>
      <c r="E1907" s="471"/>
    </row>
    <row r="1908" spans="1:5" ht="17.25" thickBot="1" x14ac:dyDescent="0.35">
      <c r="A1908" s="150"/>
      <c r="B1908" s="471"/>
      <c r="C1908" s="471"/>
      <c r="D1908" s="471"/>
      <c r="E1908" s="471"/>
    </row>
    <row r="1909" spans="1:5" ht="17.25" thickBot="1" x14ac:dyDescent="0.35"/>
    <row r="1910" spans="1:5" ht="17.25" thickBot="1" x14ac:dyDescent="0.35">
      <c r="A1910" s="998" t="s">
        <v>900</v>
      </c>
      <c r="B1910" s="999"/>
      <c r="C1910" s="985" t="s">
        <v>533</v>
      </c>
      <c r="D1910" s="986"/>
      <c r="E1910" s="496"/>
    </row>
    <row r="1911" spans="1:5" ht="17.25" thickBot="1" x14ac:dyDescent="0.35">
      <c r="A1911" s="167" t="s">
        <v>534</v>
      </c>
      <c r="B1911" s="474" t="s">
        <v>175</v>
      </c>
      <c r="C1911" s="474" t="s">
        <v>535</v>
      </c>
      <c r="D1911" s="474" t="s">
        <v>536</v>
      </c>
      <c r="E1911" s="86" t="s">
        <v>537</v>
      </c>
    </row>
    <row r="1912" spans="1:5" ht="33.75" thickBot="1" x14ac:dyDescent="0.35">
      <c r="A1912" s="196" t="s">
        <v>901</v>
      </c>
      <c r="B1912" s="111" t="s">
        <v>902</v>
      </c>
      <c r="C1912" s="205">
        <v>0</v>
      </c>
      <c r="D1912" s="205">
        <v>0</v>
      </c>
      <c r="E1912" s="114"/>
    </row>
    <row r="1914" spans="1:5" ht="17.25" thickBot="1" x14ac:dyDescent="0.35">
      <c r="A1914" s="150" t="s">
        <v>246</v>
      </c>
      <c r="B1914" s="471"/>
      <c r="C1914" s="471"/>
      <c r="D1914" s="471"/>
      <c r="E1914" s="471"/>
    </row>
    <row r="1915" spans="1:5" ht="17.25" thickBot="1" x14ac:dyDescent="0.35">
      <c r="A1915" s="150"/>
      <c r="B1915" s="471"/>
      <c r="C1915" s="471"/>
      <c r="D1915" s="471"/>
      <c r="E1915" s="471"/>
    </row>
    <row r="1916" spans="1:5" ht="17.25" thickBot="1" x14ac:dyDescent="0.35">
      <c r="A1916" s="150"/>
      <c r="B1916" s="471"/>
      <c r="C1916" s="471"/>
      <c r="D1916" s="471"/>
      <c r="E1916" s="471"/>
    </row>
    <row r="1917" spans="1:5" ht="17.25" thickBot="1" x14ac:dyDescent="0.35"/>
    <row r="1918" spans="1:5" ht="17.25" thickBot="1" x14ac:dyDescent="0.35">
      <c r="A1918" s="998" t="s">
        <v>903</v>
      </c>
      <c r="B1918" s="999"/>
      <c r="C1918" s="985" t="s">
        <v>533</v>
      </c>
      <c r="D1918" s="986"/>
      <c r="E1918" s="496"/>
    </row>
    <row r="1919" spans="1:5" ht="17.25" thickBot="1" x14ac:dyDescent="0.35">
      <c r="A1919" s="167" t="s">
        <v>534</v>
      </c>
      <c r="B1919" s="474" t="s">
        <v>175</v>
      </c>
      <c r="C1919" s="474" t="s">
        <v>535</v>
      </c>
      <c r="D1919" s="474" t="s">
        <v>536</v>
      </c>
      <c r="E1919" s="86" t="s">
        <v>537</v>
      </c>
    </row>
    <row r="1920" spans="1:5" ht="66.75" thickBot="1" x14ac:dyDescent="0.35">
      <c r="A1920" s="196" t="s">
        <v>904</v>
      </c>
      <c r="B1920" s="111" t="s">
        <v>905</v>
      </c>
      <c r="C1920" s="205">
        <v>0</v>
      </c>
      <c r="D1920" s="205">
        <v>0</v>
      </c>
      <c r="E1920" s="114"/>
    </row>
    <row r="1922" spans="1:5" ht="17.25" thickBot="1" x14ac:dyDescent="0.35">
      <c r="A1922" s="150" t="s">
        <v>246</v>
      </c>
      <c r="B1922" s="471"/>
      <c r="C1922" s="471"/>
      <c r="D1922" s="471"/>
      <c r="E1922" s="471"/>
    </row>
    <row r="1923" spans="1:5" ht="17.25" thickBot="1" x14ac:dyDescent="0.35">
      <c r="A1923" s="150"/>
      <c r="B1923" s="471"/>
      <c r="C1923" s="471"/>
      <c r="D1923" s="471"/>
      <c r="E1923" s="471"/>
    </row>
    <row r="1924" spans="1:5" ht="17.25" thickBot="1" x14ac:dyDescent="0.35">
      <c r="A1924" s="150"/>
      <c r="B1924" s="471"/>
      <c r="C1924" s="471"/>
      <c r="D1924" s="471"/>
      <c r="E1924" s="471"/>
    </row>
    <row r="1925" spans="1:5" ht="17.25" thickBot="1" x14ac:dyDescent="0.35"/>
    <row r="1926" spans="1:5" ht="17.25" thickBot="1" x14ac:dyDescent="0.35">
      <c r="A1926" s="998" t="s">
        <v>906</v>
      </c>
      <c r="B1926" s="999"/>
      <c r="C1926" s="985" t="s">
        <v>533</v>
      </c>
      <c r="D1926" s="986"/>
      <c r="E1926" s="496"/>
    </row>
    <row r="1927" spans="1:5" ht="17.25" thickBot="1" x14ac:dyDescent="0.35">
      <c r="A1927" s="167" t="s">
        <v>534</v>
      </c>
      <c r="B1927" s="474" t="s">
        <v>175</v>
      </c>
      <c r="C1927" s="474" t="s">
        <v>535</v>
      </c>
      <c r="D1927" s="474" t="s">
        <v>536</v>
      </c>
      <c r="E1927" s="86" t="s">
        <v>537</v>
      </c>
    </row>
    <row r="1928" spans="1:5" ht="33.75" thickBot="1" x14ac:dyDescent="0.35">
      <c r="A1928" s="196" t="s">
        <v>907</v>
      </c>
      <c r="B1928" s="111" t="s">
        <v>908</v>
      </c>
      <c r="C1928" s="205">
        <v>0</v>
      </c>
      <c r="D1928" s="205">
        <v>0</v>
      </c>
      <c r="E1928" s="114"/>
    </row>
    <row r="1930" spans="1:5" ht="17.25" thickBot="1" x14ac:dyDescent="0.35">
      <c r="A1930" s="150" t="s">
        <v>246</v>
      </c>
      <c r="B1930" s="471"/>
      <c r="C1930" s="471"/>
      <c r="D1930" s="471"/>
      <c r="E1930" s="471"/>
    </row>
    <row r="1931" spans="1:5" ht="17.25" thickBot="1" x14ac:dyDescent="0.35">
      <c r="A1931" s="150"/>
      <c r="B1931" s="471"/>
      <c r="C1931" s="471"/>
      <c r="D1931" s="471"/>
      <c r="E1931" s="471"/>
    </row>
    <row r="1932" spans="1:5" ht="17.25" thickBot="1" x14ac:dyDescent="0.35">
      <c r="A1932" s="150"/>
      <c r="B1932" s="471"/>
      <c r="C1932" s="471"/>
      <c r="D1932" s="471"/>
      <c r="E1932" s="471"/>
    </row>
    <row r="1933" spans="1:5" ht="17.25" thickBot="1" x14ac:dyDescent="0.35"/>
    <row r="1934" spans="1:5" ht="17.25" thickBot="1" x14ac:dyDescent="0.35">
      <c r="A1934" s="998" t="s">
        <v>909</v>
      </c>
      <c r="B1934" s="999"/>
      <c r="C1934" s="985" t="s">
        <v>533</v>
      </c>
      <c r="D1934" s="986"/>
      <c r="E1934" s="496"/>
    </row>
    <row r="1935" spans="1:5" ht="17.25" thickBot="1" x14ac:dyDescent="0.35">
      <c r="A1935" s="167" t="s">
        <v>534</v>
      </c>
      <c r="B1935" s="474" t="s">
        <v>175</v>
      </c>
      <c r="C1935" s="474" t="s">
        <v>535</v>
      </c>
      <c r="D1935" s="474" t="s">
        <v>536</v>
      </c>
      <c r="E1935" s="86" t="s">
        <v>537</v>
      </c>
    </row>
    <row r="1936" spans="1:5" ht="17.25" thickBot="1" x14ac:dyDescent="0.35">
      <c r="A1936" s="180" t="s">
        <v>910</v>
      </c>
      <c r="B1936" s="111" t="s">
        <v>230</v>
      </c>
      <c r="C1936" s="205">
        <v>0</v>
      </c>
      <c r="D1936" s="205">
        <v>0</v>
      </c>
      <c r="E1936" s="114"/>
    </row>
    <row r="1938" spans="1:5" ht="17.25" thickBot="1" x14ac:dyDescent="0.35">
      <c r="A1938" s="150" t="s">
        <v>246</v>
      </c>
      <c r="B1938" s="471"/>
      <c r="C1938" s="471"/>
      <c r="D1938" s="471"/>
      <c r="E1938" s="471"/>
    </row>
    <row r="1939" spans="1:5" ht="17.25" thickBot="1" x14ac:dyDescent="0.35">
      <c r="A1939" s="150"/>
      <c r="B1939" s="471"/>
      <c r="C1939" s="471"/>
      <c r="D1939" s="471"/>
      <c r="E1939" s="471"/>
    </row>
    <row r="1940" spans="1:5" ht="17.25" thickBot="1" x14ac:dyDescent="0.35">
      <c r="A1940" s="150"/>
      <c r="B1940" s="471"/>
      <c r="C1940" s="471"/>
      <c r="D1940" s="471"/>
      <c r="E1940" s="471"/>
    </row>
    <row r="1941" spans="1:5" ht="17.25" thickBot="1" x14ac:dyDescent="0.35"/>
    <row r="1942" spans="1:5" ht="17.25" thickBot="1" x14ac:dyDescent="0.35">
      <c r="A1942" s="998" t="s">
        <v>911</v>
      </c>
      <c r="B1942" s="999"/>
      <c r="C1942" s="985" t="s">
        <v>533</v>
      </c>
      <c r="D1942" s="986"/>
      <c r="E1942" s="496"/>
    </row>
    <row r="1943" spans="1:5" ht="17.25" thickBot="1" x14ac:dyDescent="0.35">
      <c r="A1943" s="167" t="s">
        <v>534</v>
      </c>
      <c r="B1943" s="474" t="s">
        <v>175</v>
      </c>
      <c r="C1943" s="474" t="s">
        <v>535</v>
      </c>
      <c r="D1943" s="474" t="s">
        <v>536</v>
      </c>
      <c r="E1943" s="86" t="s">
        <v>537</v>
      </c>
    </row>
    <row r="1944" spans="1:5" ht="17.25" thickBot="1" x14ac:dyDescent="0.35">
      <c r="A1944" s="180" t="s">
        <v>912</v>
      </c>
      <c r="B1944" s="111" t="s">
        <v>218</v>
      </c>
      <c r="C1944" s="205">
        <v>0</v>
      </c>
      <c r="D1944" s="205">
        <v>0</v>
      </c>
      <c r="E1944" s="114"/>
    </row>
    <row r="1946" spans="1:5" ht="17.25" thickBot="1" x14ac:dyDescent="0.35">
      <c r="A1946" s="150" t="s">
        <v>246</v>
      </c>
      <c r="B1946" s="471"/>
      <c r="C1946" s="471"/>
      <c r="D1946" s="471"/>
      <c r="E1946" s="471"/>
    </row>
    <row r="1947" spans="1:5" ht="17.25" thickBot="1" x14ac:dyDescent="0.35">
      <c r="A1947" s="150"/>
      <c r="B1947" s="471"/>
      <c r="C1947" s="471"/>
      <c r="D1947" s="471"/>
      <c r="E1947" s="471"/>
    </row>
    <row r="1948" spans="1:5" ht="17.25" thickBot="1" x14ac:dyDescent="0.35">
      <c r="A1948" s="150"/>
      <c r="B1948" s="471"/>
      <c r="C1948" s="471"/>
      <c r="D1948" s="471"/>
      <c r="E1948" s="471"/>
    </row>
    <row r="1949" spans="1:5" x14ac:dyDescent="0.3">
      <c r="A1949" s="165" t="s">
        <v>913</v>
      </c>
    </row>
    <row r="1950" spans="1:5" ht="17.25" thickBot="1" x14ac:dyDescent="0.35"/>
    <row r="1951" spans="1:5" ht="17.25" thickBot="1" x14ac:dyDescent="0.35">
      <c r="A1951" s="998" t="s">
        <v>914</v>
      </c>
      <c r="B1951" s="999"/>
      <c r="C1951" s="985" t="s">
        <v>533</v>
      </c>
      <c r="D1951" s="986"/>
      <c r="E1951" s="496"/>
    </row>
    <row r="1952" spans="1:5" ht="17.25" thickBot="1" x14ac:dyDescent="0.35">
      <c r="A1952" s="167" t="s">
        <v>534</v>
      </c>
      <c r="B1952" s="474" t="s">
        <v>175</v>
      </c>
      <c r="C1952" s="474" t="s">
        <v>535</v>
      </c>
      <c r="D1952" s="474" t="s">
        <v>536</v>
      </c>
      <c r="E1952" s="86" t="s">
        <v>537</v>
      </c>
    </row>
    <row r="1953" spans="1:7" ht="17.25" thickBot="1" x14ac:dyDescent="0.35">
      <c r="A1953" s="180" t="s">
        <v>915</v>
      </c>
      <c r="B1953" s="111" t="s">
        <v>1120</v>
      </c>
      <c r="C1953" s="239">
        <v>110815018.25913</v>
      </c>
      <c r="D1953" s="205">
        <v>116162986.55236</v>
      </c>
      <c r="E1953" s="975">
        <v>0.95396151173489829</v>
      </c>
    </row>
    <row r="1955" spans="1:7" x14ac:dyDescent="0.3">
      <c r="A1955" s="184" t="s">
        <v>916</v>
      </c>
    </row>
    <row r="1956" spans="1:7" ht="17.25" thickBot="1" x14ac:dyDescent="0.35">
      <c r="A1956" s="182"/>
    </row>
    <row r="1957" spans="1:7" ht="17.25" thickBot="1" x14ac:dyDescent="0.35">
      <c r="A1957" s="185" t="s">
        <v>0</v>
      </c>
      <c r="B1957" s="101" t="s">
        <v>917</v>
      </c>
      <c r="C1957" s="102" t="s">
        <v>577</v>
      </c>
    </row>
    <row r="1958" spans="1:7" ht="17.25" thickBot="1" x14ac:dyDescent="0.35">
      <c r="A1958" s="664">
        <v>11206</v>
      </c>
      <c r="B1958" s="92" t="s">
        <v>1065</v>
      </c>
      <c r="C1958" s="307">
        <v>110815018.25913</v>
      </c>
    </row>
    <row r="1959" spans="1:7" ht="17.25" thickBot="1" x14ac:dyDescent="0.35">
      <c r="A1959" s="482"/>
      <c r="B1959" s="92"/>
      <c r="C1959" s="73"/>
    </row>
    <row r="1961" spans="1:7" x14ac:dyDescent="0.3">
      <c r="A1961" s="382" t="s">
        <v>246</v>
      </c>
      <c r="B1961" s="538"/>
      <c r="C1961" s="538"/>
      <c r="D1961" s="499"/>
      <c r="E1961" s="499"/>
    </row>
    <row r="1962" spans="1:7" s="634" customFormat="1" ht="57" customHeight="1" x14ac:dyDescent="0.3">
      <c r="A1962" s="1041" t="s">
        <v>2251</v>
      </c>
      <c r="B1962" s="1041"/>
      <c r="C1962" s="1041"/>
      <c r="D1962" s="1041"/>
      <c r="E1962" s="1041"/>
      <c r="F1962" s="944"/>
      <c r="G1962" s="668"/>
    </row>
    <row r="1963" spans="1:7" s="634" customFormat="1" x14ac:dyDescent="0.3">
      <c r="A1963" s="382"/>
      <c r="B1963" s="538"/>
      <c r="C1963" s="538"/>
      <c r="D1963" s="538"/>
      <c r="E1963" s="538"/>
    </row>
    <row r="1964" spans="1:7" ht="17.25" thickBot="1" x14ac:dyDescent="0.35"/>
    <row r="1965" spans="1:7" ht="17.25" thickBot="1" x14ac:dyDescent="0.35">
      <c r="A1965" s="691" t="s">
        <v>918</v>
      </c>
      <c r="B1965" s="203"/>
      <c r="C1965" s="985" t="s">
        <v>533</v>
      </c>
      <c r="D1965" s="986"/>
      <c r="E1965" s="496"/>
    </row>
    <row r="1966" spans="1:7" ht="17.25" thickBot="1" x14ac:dyDescent="0.35">
      <c r="A1966" s="167" t="s">
        <v>534</v>
      </c>
      <c r="B1966" s="474" t="s">
        <v>175</v>
      </c>
      <c r="C1966" s="474" t="s">
        <v>535</v>
      </c>
      <c r="D1966" s="474" t="s">
        <v>536</v>
      </c>
      <c r="E1966" s="86" t="s">
        <v>537</v>
      </c>
    </row>
    <row r="1967" spans="1:7" ht="17.25" thickBot="1" x14ac:dyDescent="0.35">
      <c r="A1967" s="180" t="s">
        <v>807</v>
      </c>
      <c r="B1967" s="111" t="s">
        <v>1123</v>
      </c>
      <c r="C1967" s="239">
        <v>4174076.5330599998</v>
      </c>
      <c r="D1967" s="205">
        <v>3033555.6783600003</v>
      </c>
      <c r="E1967" s="975">
        <v>1.3759683274765497</v>
      </c>
    </row>
    <row r="1969" spans="1:10" x14ac:dyDescent="0.3">
      <c r="A1969" s="184" t="s">
        <v>919</v>
      </c>
    </row>
    <row r="1970" spans="1:10" ht="17.25" thickBot="1" x14ac:dyDescent="0.35">
      <c r="A1970" s="182"/>
    </row>
    <row r="1971" spans="1:10" ht="17.25" thickBot="1" x14ac:dyDescent="0.35">
      <c r="A1971" s="185" t="s">
        <v>0</v>
      </c>
      <c r="B1971" s="101" t="s">
        <v>917</v>
      </c>
      <c r="C1971" s="102" t="s">
        <v>577</v>
      </c>
    </row>
    <row r="1972" spans="1:10" ht="17.25" thickBot="1" x14ac:dyDescent="0.35">
      <c r="A1972" s="482">
        <v>11206</v>
      </c>
      <c r="B1972" s="92" t="s">
        <v>1065</v>
      </c>
      <c r="C1972" s="307">
        <v>4151751.6382199996</v>
      </c>
    </row>
    <row r="1973" spans="1:10" ht="17.25" thickBot="1" x14ac:dyDescent="0.35">
      <c r="A1973" s="482"/>
      <c r="B1973" s="92"/>
      <c r="C1973" s="73"/>
    </row>
    <row r="1975" spans="1:10" x14ac:dyDescent="0.3">
      <c r="A1975" s="382" t="s">
        <v>246</v>
      </c>
      <c r="B1975" s="1042"/>
      <c r="C1975" s="1042"/>
      <c r="D1975" s="499"/>
      <c r="E1975" s="1042"/>
      <c r="F1975" s="1042"/>
      <c r="G1975" s="1042"/>
      <c r="H1975" s="1042"/>
      <c r="I1975" s="1042"/>
      <c r="J1975" s="613"/>
    </row>
    <row r="1976" spans="1:10" ht="66.75" customHeight="1" x14ac:dyDescent="0.3">
      <c r="A1976" s="1041" t="s">
        <v>2252</v>
      </c>
      <c r="B1976" s="1041"/>
      <c r="C1976" s="1041"/>
      <c r="D1976" s="1041"/>
      <c r="E1976" s="1041"/>
      <c r="F1976" s="944"/>
      <c r="G1976" s="668"/>
      <c r="H1976" s="634"/>
      <c r="I1976" s="634"/>
    </row>
    <row r="1977" spans="1:10" ht="17.25" thickBot="1" x14ac:dyDescent="0.35">
      <c r="A1977" s="150"/>
      <c r="B1977" s="1020"/>
      <c r="C1977" s="1020"/>
      <c r="D1977" s="471"/>
      <c r="H1977" s="1042"/>
      <c r="I1977" s="1042"/>
      <c r="J1977" s="638"/>
    </row>
    <row r="1978" spans="1:10" ht="17.25" thickBot="1" x14ac:dyDescent="0.35">
      <c r="A1978" s="691" t="s">
        <v>920</v>
      </c>
      <c r="B1978" s="234"/>
      <c r="C1978" s="985" t="s">
        <v>533</v>
      </c>
      <c r="D1978" s="986"/>
      <c r="E1978" s="495"/>
      <c r="F1978" s="544"/>
    </row>
    <row r="1979" spans="1:10" ht="17.25" thickBot="1" x14ac:dyDescent="0.35">
      <c r="A1979" s="202" t="s">
        <v>534</v>
      </c>
      <c r="B1979" s="234" t="s">
        <v>175</v>
      </c>
      <c r="C1979" s="474" t="s">
        <v>535</v>
      </c>
      <c r="D1979" s="202" t="s">
        <v>536</v>
      </c>
      <c r="E1979" s="493" t="s">
        <v>537</v>
      </c>
    </row>
    <row r="1980" spans="1:10" ht="50.25" thickBot="1" x14ac:dyDescent="0.35">
      <c r="A1980" s="196" t="s">
        <v>921</v>
      </c>
      <c r="B1980" s="238" t="s">
        <v>1128</v>
      </c>
      <c r="C1980" s="239">
        <v>17950.195920000002</v>
      </c>
      <c r="D1980" s="205">
        <v>3596.3620699999997</v>
      </c>
      <c r="E1980" s="975">
        <v>4.9912093306000207</v>
      </c>
    </row>
    <row r="1981" spans="1:10" x14ac:dyDescent="0.3">
      <c r="A1981" s="543"/>
      <c r="B1981" s="544"/>
      <c r="C1981" s="544"/>
      <c r="D1981" s="544"/>
      <c r="E1981" s="544"/>
      <c r="G1981" s="544"/>
      <c r="H1981" s="544"/>
      <c r="I1981" s="544"/>
      <c r="J1981" s="544"/>
    </row>
    <row r="1982" spans="1:10" x14ac:dyDescent="0.3">
      <c r="E1982" s="942"/>
    </row>
    <row r="1983" spans="1:10" ht="17.25" thickBot="1" x14ac:dyDescent="0.35">
      <c r="A1983" s="150" t="s">
        <v>246</v>
      </c>
      <c r="B1983" s="471"/>
      <c r="C1983" s="471"/>
      <c r="D1983" s="471"/>
      <c r="E1983" s="471"/>
    </row>
    <row r="1984" spans="1:10" ht="17.25" thickBot="1" x14ac:dyDescent="0.35">
      <c r="A1984" s="150" t="s">
        <v>2003</v>
      </c>
      <c r="B1984" s="471"/>
      <c r="C1984" s="471"/>
      <c r="D1984" s="471"/>
      <c r="E1984" s="471"/>
    </row>
    <row r="1985" spans="1:5" ht="17.25" thickBot="1" x14ac:dyDescent="0.35">
      <c r="A1985" s="150"/>
      <c r="B1985" s="471"/>
      <c r="C1985" s="471"/>
      <c r="D1985" s="471"/>
      <c r="E1985" s="471"/>
    </row>
    <row r="1986" spans="1:5" ht="17.25" thickBot="1" x14ac:dyDescent="0.35"/>
    <row r="1987" spans="1:5" ht="17.25" thickBot="1" x14ac:dyDescent="0.35">
      <c r="A1987" s="998" t="s">
        <v>922</v>
      </c>
      <c r="B1987" s="999"/>
      <c r="C1987" s="985" t="s">
        <v>533</v>
      </c>
      <c r="D1987" s="986"/>
      <c r="E1987" s="496"/>
    </row>
    <row r="1988" spans="1:5" ht="17.25" thickBot="1" x14ac:dyDescent="0.35">
      <c r="A1988" s="167" t="s">
        <v>534</v>
      </c>
      <c r="B1988" s="474" t="s">
        <v>175</v>
      </c>
      <c r="C1988" s="474" t="s">
        <v>535</v>
      </c>
      <c r="D1988" s="474" t="s">
        <v>536</v>
      </c>
      <c r="E1988" s="86" t="s">
        <v>537</v>
      </c>
    </row>
    <row r="1989" spans="1:5" ht="17.25" thickBot="1" x14ac:dyDescent="0.35">
      <c r="A1989" s="180" t="s">
        <v>923</v>
      </c>
      <c r="B1989" s="111" t="s">
        <v>924</v>
      </c>
      <c r="C1989" s="205">
        <v>0</v>
      </c>
      <c r="D1989" s="205">
        <v>0</v>
      </c>
      <c r="E1989" s="114"/>
    </row>
    <row r="1991" spans="1:5" ht="17.25" thickBot="1" x14ac:dyDescent="0.35">
      <c r="A1991" s="150" t="s">
        <v>246</v>
      </c>
      <c r="B1991" s="471"/>
      <c r="C1991" s="471"/>
      <c r="D1991" s="471"/>
      <c r="E1991" s="471"/>
    </row>
    <row r="1992" spans="1:5" ht="17.25" thickBot="1" x14ac:dyDescent="0.35">
      <c r="A1992" s="788"/>
      <c r="B1992" s="786"/>
      <c r="C1992" s="786"/>
      <c r="D1992" s="786"/>
      <c r="E1992" s="787"/>
    </row>
    <row r="1993" spans="1:5" ht="17.25" thickBot="1" x14ac:dyDescent="0.35">
      <c r="A1993" s="788"/>
      <c r="B1993" s="786"/>
      <c r="C1993" s="787"/>
      <c r="D1993" s="785"/>
      <c r="E1993" s="785"/>
    </row>
    <row r="1994" spans="1:5" ht="17.25" thickBot="1" x14ac:dyDescent="0.35"/>
    <row r="1995" spans="1:5" ht="17.25" thickBot="1" x14ac:dyDescent="0.35">
      <c r="A1995" s="998" t="s">
        <v>925</v>
      </c>
      <c r="B1995" s="999"/>
      <c r="C1995" s="985" t="s">
        <v>533</v>
      </c>
      <c r="D1995" s="986"/>
      <c r="E1995" s="496"/>
    </row>
    <row r="1996" spans="1:5" ht="17.25" thickBot="1" x14ac:dyDescent="0.35">
      <c r="A1996" s="167" t="s">
        <v>534</v>
      </c>
      <c r="B1996" s="474" t="s">
        <v>175</v>
      </c>
      <c r="C1996" s="474" t="s">
        <v>535</v>
      </c>
      <c r="D1996" s="474" t="s">
        <v>536</v>
      </c>
      <c r="E1996" s="86" t="s">
        <v>537</v>
      </c>
    </row>
    <row r="1997" spans="1:5" ht="50.25" thickBot="1" x14ac:dyDescent="0.35">
      <c r="A1997" s="196" t="s">
        <v>926</v>
      </c>
      <c r="B1997" s="111" t="s">
        <v>927</v>
      </c>
      <c r="C1997" s="205">
        <v>0</v>
      </c>
      <c r="D1997" s="205">
        <v>0</v>
      </c>
      <c r="E1997" s="114"/>
    </row>
    <row r="1999" spans="1:5" ht="17.25" thickBot="1" x14ac:dyDescent="0.35">
      <c r="A1999" s="150" t="s">
        <v>246</v>
      </c>
      <c r="B1999" s="471"/>
      <c r="C1999" s="471"/>
      <c r="D1999" s="471"/>
      <c r="E1999" s="471"/>
    </row>
    <row r="2000" spans="1:5" ht="17.25" thickBot="1" x14ac:dyDescent="0.35">
      <c r="A2000" s="150"/>
      <c r="B2000" s="471"/>
      <c r="C2000" s="471"/>
      <c r="D2000" s="471"/>
      <c r="E2000" s="471"/>
    </row>
    <row r="2001" spans="1:5" ht="17.25" thickBot="1" x14ac:dyDescent="0.35">
      <c r="A2001" s="150"/>
      <c r="B2001" s="471"/>
      <c r="C2001" s="471"/>
      <c r="D2001" s="471"/>
      <c r="E2001" s="471"/>
    </row>
    <row r="2002" spans="1:5" ht="17.25" thickBot="1" x14ac:dyDescent="0.35"/>
    <row r="2003" spans="1:5" ht="17.25" thickBot="1" x14ac:dyDescent="0.35">
      <c r="A2003" s="998" t="s">
        <v>928</v>
      </c>
      <c r="B2003" s="999"/>
      <c r="C2003" s="985" t="s">
        <v>533</v>
      </c>
      <c r="D2003" s="986"/>
      <c r="E2003" s="496"/>
    </row>
    <row r="2004" spans="1:5" ht="17.25" thickBot="1" x14ac:dyDescent="0.35">
      <c r="A2004" s="167" t="s">
        <v>534</v>
      </c>
      <c r="B2004" s="474" t="s">
        <v>175</v>
      </c>
      <c r="C2004" s="474" t="s">
        <v>535</v>
      </c>
      <c r="D2004" s="474" t="s">
        <v>536</v>
      </c>
      <c r="E2004" s="86" t="s">
        <v>537</v>
      </c>
    </row>
    <row r="2005" spans="1:5" ht="17.25" thickBot="1" x14ac:dyDescent="0.35">
      <c r="A2005" s="180" t="s">
        <v>929</v>
      </c>
      <c r="B2005" s="111" t="s">
        <v>930</v>
      </c>
      <c r="C2005" s="205">
        <v>0</v>
      </c>
      <c r="D2005" s="205">
        <v>0</v>
      </c>
      <c r="E2005" s="114"/>
    </row>
    <row r="2007" spans="1:5" ht="17.25" thickBot="1" x14ac:dyDescent="0.35">
      <c r="A2007" s="150" t="s">
        <v>246</v>
      </c>
      <c r="B2007" s="471"/>
      <c r="C2007" s="471"/>
      <c r="D2007" s="471"/>
      <c r="E2007" s="471"/>
    </row>
    <row r="2008" spans="1:5" ht="17.25" thickBot="1" x14ac:dyDescent="0.35">
      <c r="A2008" s="150"/>
      <c r="B2008" s="471"/>
      <c r="C2008" s="471"/>
      <c r="D2008" s="471"/>
      <c r="E2008" s="471"/>
    </row>
    <row r="2009" spans="1:5" ht="17.25" thickBot="1" x14ac:dyDescent="0.35">
      <c r="A2009" s="150"/>
      <c r="B2009" s="471"/>
      <c r="C2009" s="471"/>
      <c r="D2009" s="471"/>
      <c r="E2009" s="471"/>
    </row>
    <row r="2010" spans="1:5" ht="17.25" thickBot="1" x14ac:dyDescent="0.35"/>
    <row r="2011" spans="1:5" ht="17.25" thickBot="1" x14ac:dyDescent="0.35">
      <c r="A2011" s="998" t="s">
        <v>931</v>
      </c>
      <c r="B2011" s="999"/>
      <c r="C2011" s="985" t="s">
        <v>533</v>
      </c>
      <c r="D2011" s="986"/>
      <c r="E2011" s="496"/>
    </row>
    <row r="2012" spans="1:5" ht="17.25" thickBot="1" x14ac:dyDescent="0.35">
      <c r="A2012" s="167" t="s">
        <v>534</v>
      </c>
      <c r="B2012" s="474" t="s">
        <v>175</v>
      </c>
      <c r="C2012" s="474" t="s">
        <v>535</v>
      </c>
      <c r="D2012" s="474" t="s">
        <v>536</v>
      </c>
      <c r="E2012" s="86" t="s">
        <v>537</v>
      </c>
    </row>
    <row r="2013" spans="1:5" ht="33.75" thickBot="1" x14ac:dyDescent="0.35">
      <c r="A2013" s="196" t="s">
        <v>932</v>
      </c>
      <c r="B2013" s="111" t="s">
        <v>933</v>
      </c>
      <c r="C2013" s="205">
        <v>0</v>
      </c>
      <c r="D2013" s="205">
        <v>0</v>
      </c>
      <c r="E2013" s="114"/>
    </row>
    <row r="2015" spans="1:5" ht="17.25" thickBot="1" x14ac:dyDescent="0.35">
      <c r="A2015" s="150" t="s">
        <v>246</v>
      </c>
      <c r="B2015" s="471"/>
      <c r="C2015" s="471"/>
      <c r="D2015" s="471"/>
      <c r="E2015" s="471"/>
    </row>
    <row r="2016" spans="1:5" ht="17.25" thickBot="1" x14ac:dyDescent="0.35">
      <c r="A2016" s="150"/>
      <c r="B2016" s="471"/>
      <c r="C2016" s="471"/>
      <c r="D2016" s="471"/>
      <c r="E2016" s="471"/>
    </row>
    <row r="2017" spans="1:6" ht="17.25" thickBot="1" x14ac:dyDescent="0.35">
      <c r="A2017" s="150"/>
      <c r="B2017" s="471"/>
      <c r="C2017" s="471"/>
      <c r="D2017" s="471"/>
      <c r="E2017" s="471"/>
    </row>
    <row r="2018" spans="1:6" ht="17.25" thickBot="1" x14ac:dyDescent="0.35"/>
    <row r="2019" spans="1:6" ht="17.25" thickBot="1" x14ac:dyDescent="0.35">
      <c r="A2019" s="998" t="s">
        <v>934</v>
      </c>
      <c r="B2019" s="999"/>
      <c r="C2019" s="985" t="s">
        <v>533</v>
      </c>
      <c r="D2019" s="986"/>
      <c r="E2019" s="496"/>
    </row>
    <row r="2020" spans="1:6" ht="17.25" thickBot="1" x14ac:dyDescent="0.35">
      <c r="A2020" s="167" t="s">
        <v>534</v>
      </c>
      <c r="B2020" s="474" t="s">
        <v>175</v>
      </c>
      <c r="C2020" s="474" t="s">
        <v>535</v>
      </c>
      <c r="D2020" s="474" t="s">
        <v>536</v>
      </c>
      <c r="E2020" s="86" t="s">
        <v>537</v>
      </c>
    </row>
    <row r="2021" spans="1:6" ht="66.75" thickBot="1" x14ac:dyDescent="0.35">
      <c r="A2021" s="196" t="s">
        <v>935</v>
      </c>
      <c r="B2021" s="111" t="s">
        <v>936</v>
      </c>
      <c r="C2021" s="205">
        <v>0</v>
      </c>
      <c r="D2021" s="205">
        <v>0</v>
      </c>
      <c r="E2021" s="114"/>
    </row>
    <row r="2023" spans="1:6" ht="17.25" thickBot="1" x14ac:dyDescent="0.35">
      <c r="A2023" s="150" t="s">
        <v>246</v>
      </c>
      <c r="B2023" s="471"/>
      <c r="C2023" s="471"/>
      <c r="D2023" s="471"/>
      <c r="E2023" s="471"/>
    </row>
    <row r="2024" spans="1:6" ht="17.25" thickBot="1" x14ac:dyDescent="0.35">
      <c r="A2024" s="150"/>
      <c r="B2024" s="471"/>
      <c r="C2024" s="471"/>
      <c r="D2024" s="471"/>
      <c r="E2024" s="471"/>
    </row>
    <row r="2025" spans="1:6" ht="17.25" thickBot="1" x14ac:dyDescent="0.35">
      <c r="A2025" s="150"/>
      <c r="B2025" s="471"/>
      <c r="C2025" s="471"/>
      <c r="D2025" s="471"/>
      <c r="E2025" s="471"/>
    </row>
    <row r="2026" spans="1:6" ht="17.25" thickBot="1" x14ac:dyDescent="0.35"/>
    <row r="2027" spans="1:6" ht="17.25" thickBot="1" x14ac:dyDescent="0.35">
      <c r="A2027" s="998" t="s">
        <v>937</v>
      </c>
      <c r="B2027" s="999"/>
      <c r="C2027" s="985" t="s">
        <v>533</v>
      </c>
      <c r="D2027" s="986"/>
      <c r="E2027" s="496"/>
    </row>
    <row r="2028" spans="1:6" ht="17.25" thickBot="1" x14ac:dyDescent="0.35">
      <c r="A2028" s="167" t="s">
        <v>534</v>
      </c>
      <c r="B2028" s="474" t="s">
        <v>175</v>
      </c>
      <c r="C2028" s="474" t="s">
        <v>535</v>
      </c>
      <c r="D2028" s="474" t="s">
        <v>536</v>
      </c>
      <c r="E2028" s="86" t="s">
        <v>537</v>
      </c>
    </row>
    <row r="2029" spans="1:6" ht="17.25" thickBot="1" x14ac:dyDescent="0.35">
      <c r="A2029" s="180" t="s">
        <v>938</v>
      </c>
      <c r="B2029" s="111" t="s">
        <v>1131</v>
      </c>
      <c r="C2029" s="239">
        <v>377633.56361000001</v>
      </c>
      <c r="D2029" s="205">
        <v>22247.371300000003</v>
      </c>
      <c r="E2029" s="975">
        <v>16.974300402403045</v>
      </c>
    </row>
    <row r="2031" spans="1:6" x14ac:dyDescent="0.3">
      <c r="A2031" s="382" t="s">
        <v>246</v>
      </c>
      <c r="B2031" s="538"/>
      <c r="C2031" s="538"/>
      <c r="D2031" s="538"/>
      <c r="E2031" s="538"/>
    </row>
    <row r="2032" spans="1:6" ht="31.5" customHeight="1" x14ac:dyDescent="0.3">
      <c r="A2032" s="1025" t="s">
        <v>2199</v>
      </c>
      <c r="B2032" s="1025"/>
      <c r="C2032" s="1025"/>
      <c r="D2032" s="1025"/>
      <c r="E2032" s="1025"/>
      <c r="F2032" s="613"/>
    </row>
    <row r="2034" spans="1:5" x14ac:dyDescent="0.3">
      <c r="A2034" s="1087" t="s">
        <v>1970</v>
      </c>
      <c r="B2034" s="1087"/>
      <c r="C2034" s="1087"/>
      <c r="D2034" s="613"/>
      <c r="E2034" s="613"/>
    </row>
    <row r="2035" spans="1:5" ht="15" customHeight="1" x14ac:dyDescent="0.3">
      <c r="A2035" s="1088" t="s">
        <v>939</v>
      </c>
      <c r="B2035" s="1088"/>
      <c r="C2035" s="1088"/>
      <c r="D2035" s="613"/>
      <c r="E2035" s="613"/>
    </row>
    <row r="2036" spans="1:5" ht="15.75" customHeight="1" thickBot="1" x14ac:dyDescent="0.35">
      <c r="A2036" s="1089"/>
      <c r="B2036" s="1089"/>
      <c r="C2036" s="1089"/>
      <c r="D2036" s="639"/>
      <c r="E2036" s="639"/>
    </row>
    <row r="2037" spans="1:5" ht="17.25" thickBot="1" x14ac:dyDescent="0.35">
      <c r="A2037" s="998" t="s">
        <v>940</v>
      </c>
      <c r="B2037" s="999"/>
      <c r="C2037" s="985" t="s">
        <v>533</v>
      </c>
      <c r="D2037" s="986"/>
      <c r="E2037" s="116"/>
    </row>
    <row r="2038" spans="1:5" ht="17.25" thickBot="1" x14ac:dyDescent="0.35">
      <c r="A2038" s="167" t="s">
        <v>534</v>
      </c>
      <c r="B2038" s="474" t="s">
        <v>175</v>
      </c>
      <c r="C2038" s="234" t="s">
        <v>535</v>
      </c>
      <c r="D2038" s="474" t="s">
        <v>536</v>
      </c>
      <c r="E2038" s="86" t="s">
        <v>537</v>
      </c>
    </row>
    <row r="2039" spans="1:5" ht="17.25" thickBot="1" x14ac:dyDescent="0.35">
      <c r="A2039" s="180" t="s">
        <v>941</v>
      </c>
      <c r="B2039" s="111" t="s">
        <v>1136</v>
      </c>
      <c r="C2039" s="239">
        <v>97116117.407949999</v>
      </c>
      <c r="D2039" s="205">
        <v>89900257.762179986</v>
      </c>
      <c r="E2039" s="975">
        <v>1.0802651719293028</v>
      </c>
    </row>
    <row r="2040" spans="1:5" x14ac:dyDescent="0.3">
      <c r="A2040" s="543"/>
      <c r="B2040" s="544"/>
      <c r="C2040" s="544"/>
      <c r="D2040" s="544"/>
      <c r="E2040" s="544"/>
    </row>
    <row r="2042" spans="1:5" x14ac:dyDescent="0.3">
      <c r="A2042" s="382" t="s">
        <v>246</v>
      </c>
      <c r="B2042" s="538"/>
      <c r="C2042" s="538"/>
      <c r="D2042" s="538"/>
      <c r="E2042" s="538"/>
    </row>
    <row r="2043" spans="1:5" ht="24.75" customHeight="1" x14ac:dyDescent="0.3">
      <c r="A2043" s="1086" t="s">
        <v>2148</v>
      </c>
      <c r="B2043" s="1086"/>
      <c r="C2043" s="1086"/>
      <c r="D2043" s="1086"/>
      <c r="E2043" s="1086"/>
    </row>
    <row r="2044" spans="1:5" ht="17.25" thickBot="1" x14ac:dyDescent="0.35"/>
    <row r="2045" spans="1:5" ht="17.25" thickBot="1" x14ac:dyDescent="0.35">
      <c r="A2045" s="998" t="s">
        <v>942</v>
      </c>
      <c r="B2045" s="999"/>
      <c r="C2045" s="985" t="s">
        <v>533</v>
      </c>
      <c r="D2045" s="986"/>
      <c r="E2045" s="496"/>
    </row>
    <row r="2046" spans="1:5" ht="17.25" thickBot="1" x14ac:dyDescent="0.35">
      <c r="A2046" s="167" t="s">
        <v>534</v>
      </c>
      <c r="B2046" s="474" t="s">
        <v>175</v>
      </c>
      <c r="C2046" s="474" t="s">
        <v>535</v>
      </c>
      <c r="D2046" s="474" t="s">
        <v>536</v>
      </c>
      <c r="E2046" s="86" t="s">
        <v>537</v>
      </c>
    </row>
    <row r="2047" spans="1:5" ht="17.25" thickBot="1" x14ac:dyDescent="0.35">
      <c r="A2047" s="180" t="s">
        <v>943</v>
      </c>
      <c r="B2047" s="111" t="s">
        <v>1146</v>
      </c>
      <c r="C2047" s="239">
        <v>4357706.0058300002</v>
      </c>
      <c r="D2047" s="205">
        <v>5014749.3490300002</v>
      </c>
      <c r="E2047" s="975">
        <v>0.86897782970407256</v>
      </c>
    </row>
    <row r="2049" spans="1:5" x14ac:dyDescent="0.3">
      <c r="A2049" s="382" t="s">
        <v>246</v>
      </c>
      <c r="B2049" s="538"/>
      <c r="C2049" s="538"/>
      <c r="D2049" s="538"/>
      <c r="E2049" s="538"/>
    </row>
    <row r="2050" spans="1:5" ht="54" customHeight="1" x14ac:dyDescent="0.3">
      <c r="A2050" s="1025" t="s">
        <v>2004</v>
      </c>
      <c r="B2050" s="1025"/>
      <c r="C2050" s="1025"/>
      <c r="D2050" s="1025"/>
      <c r="E2050" s="1025"/>
    </row>
    <row r="2051" spans="1:5" ht="17.25" thickBot="1" x14ac:dyDescent="0.35"/>
    <row r="2052" spans="1:5" ht="17.25" thickBot="1" x14ac:dyDescent="0.35">
      <c r="A2052" s="998" t="s">
        <v>944</v>
      </c>
      <c r="B2052" s="999"/>
      <c r="C2052" s="985" t="s">
        <v>533</v>
      </c>
      <c r="D2052" s="986"/>
      <c r="E2052" s="496"/>
    </row>
    <row r="2053" spans="1:5" ht="17.25" thickBot="1" x14ac:dyDescent="0.35">
      <c r="A2053" s="167" t="s">
        <v>534</v>
      </c>
      <c r="B2053" s="474" t="s">
        <v>175</v>
      </c>
      <c r="C2053" s="474" t="s">
        <v>535</v>
      </c>
      <c r="D2053" s="474" t="s">
        <v>536</v>
      </c>
      <c r="E2053" s="86" t="s">
        <v>537</v>
      </c>
    </row>
    <row r="2054" spans="1:5" ht="17.25" thickBot="1" x14ac:dyDescent="0.35">
      <c r="A2054" s="180" t="s">
        <v>945</v>
      </c>
      <c r="B2054" s="111" t="s">
        <v>1162</v>
      </c>
      <c r="C2054" s="239">
        <v>1038182.17584</v>
      </c>
      <c r="D2054" s="205">
        <v>1023244.937</v>
      </c>
      <c r="E2054" s="975">
        <v>1.0145979113112387</v>
      </c>
    </row>
    <row r="2056" spans="1:5" x14ac:dyDescent="0.3">
      <c r="A2056" s="382" t="s">
        <v>246</v>
      </c>
      <c r="B2056" s="538"/>
      <c r="C2056" s="538"/>
      <c r="D2056" s="538"/>
      <c r="E2056" s="538"/>
    </row>
    <row r="2057" spans="1:5" ht="16.5" customHeight="1" x14ac:dyDescent="0.3">
      <c r="A2057" s="1025" t="s">
        <v>2005</v>
      </c>
      <c r="B2057" s="1025"/>
      <c r="C2057" s="1025"/>
      <c r="D2057" s="1025"/>
      <c r="E2057" s="1025"/>
    </row>
    <row r="2058" spans="1:5" ht="17.25" thickBot="1" x14ac:dyDescent="0.35"/>
    <row r="2059" spans="1:5" ht="17.25" thickBot="1" x14ac:dyDescent="0.35">
      <c r="A2059" s="998" t="s">
        <v>946</v>
      </c>
      <c r="B2059" s="999"/>
      <c r="C2059" s="985" t="s">
        <v>533</v>
      </c>
      <c r="D2059" s="986"/>
      <c r="E2059" s="496"/>
    </row>
    <row r="2060" spans="1:5" ht="17.25" thickBot="1" x14ac:dyDescent="0.35">
      <c r="A2060" s="167" t="s">
        <v>534</v>
      </c>
      <c r="B2060" s="474" t="s">
        <v>175</v>
      </c>
      <c r="C2060" s="474" t="s">
        <v>535</v>
      </c>
      <c r="D2060" s="474" t="s">
        <v>536</v>
      </c>
      <c r="E2060" s="86" t="s">
        <v>537</v>
      </c>
    </row>
    <row r="2061" spans="1:5" ht="33.75" thickBot="1" x14ac:dyDescent="0.35">
      <c r="A2061" s="196" t="s">
        <v>947</v>
      </c>
      <c r="B2061" s="111" t="s">
        <v>1170</v>
      </c>
      <c r="C2061" s="239">
        <v>2523155.2623200002</v>
      </c>
      <c r="D2061" s="205">
        <v>2277912.9640799998</v>
      </c>
      <c r="E2061" s="975">
        <v>1.1076609607597754</v>
      </c>
    </row>
    <row r="2062" spans="1:5" x14ac:dyDescent="0.3">
      <c r="A2062" s="675"/>
      <c r="B2062" s="676"/>
      <c r="C2062" s="677"/>
      <c r="D2062" s="678"/>
      <c r="E2062" s="520"/>
    </row>
    <row r="2063" spans="1:5" s="634" customFormat="1" x14ac:dyDescent="0.3">
      <c r="A2063" s="382" t="s">
        <v>246</v>
      </c>
      <c r="B2063" s="538"/>
      <c r="C2063" s="538"/>
      <c r="D2063" s="538"/>
      <c r="E2063" s="538"/>
    </row>
    <row r="2064" spans="1:5" s="634" customFormat="1" ht="16.5" customHeight="1" x14ac:dyDescent="0.3">
      <c r="A2064" s="1025" t="s">
        <v>2006</v>
      </c>
      <c r="B2064" s="1025"/>
      <c r="C2064" s="1025"/>
      <c r="D2064" s="1025"/>
      <c r="E2064" s="1025"/>
    </row>
    <row r="2065" spans="1:5" ht="17.25" thickBot="1" x14ac:dyDescent="0.35"/>
    <row r="2066" spans="1:5" ht="17.25" thickBot="1" x14ac:dyDescent="0.35">
      <c r="A2066" s="998" t="s">
        <v>948</v>
      </c>
      <c r="B2066" s="999"/>
      <c r="C2066" s="985" t="s">
        <v>533</v>
      </c>
      <c r="D2066" s="986"/>
      <c r="E2066" s="496"/>
    </row>
    <row r="2067" spans="1:5" ht="17.25" thickBot="1" x14ac:dyDescent="0.35">
      <c r="A2067" s="167" t="s">
        <v>534</v>
      </c>
      <c r="B2067" s="474" t="s">
        <v>175</v>
      </c>
      <c r="C2067" s="474" t="s">
        <v>535</v>
      </c>
      <c r="D2067" s="474" t="s">
        <v>536</v>
      </c>
      <c r="E2067" s="86" t="s">
        <v>537</v>
      </c>
    </row>
    <row r="2068" spans="1:5" ht="33.75" thickBot="1" x14ac:dyDescent="0.35">
      <c r="A2068" s="196" t="s">
        <v>949</v>
      </c>
      <c r="B2068" s="111" t="s">
        <v>1792</v>
      </c>
      <c r="C2068" s="205">
        <v>0</v>
      </c>
      <c r="D2068" s="205">
        <v>0</v>
      </c>
      <c r="E2068" s="114"/>
    </row>
    <row r="2070" spans="1:5" ht="17.25" thickBot="1" x14ac:dyDescent="0.35">
      <c r="A2070" s="150" t="s">
        <v>246</v>
      </c>
      <c r="B2070" s="471"/>
      <c r="C2070" s="471"/>
      <c r="D2070" s="471"/>
      <c r="E2070" s="471"/>
    </row>
    <row r="2071" spans="1:5" ht="17.25" thickBot="1" x14ac:dyDescent="0.35">
      <c r="A2071" s="150"/>
      <c r="B2071" s="471"/>
      <c r="C2071" s="471"/>
      <c r="D2071" s="471"/>
      <c r="E2071" s="471"/>
    </row>
    <row r="2072" spans="1:5" ht="17.25" thickBot="1" x14ac:dyDescent="0.35">
      <c r="A2072" s="150"/>
      <c r="B2072" s="471"/>
      <c r="C2072" s="471"/>
      <c r="D2072" s="471"/>
      <c r="E2072" s="471"/>
    </row>
    <row r="2073" spans="1:5" ht="17.25" thickBot="1" x14ac:dyDescent="0.35"/>
    <row r="2074" spans="1:5" ht="17.25" thickBot="1" x14ac:dyDescent="0.35">
      <c r="A2074" s="998" t="s">
        <v>950</v>
      </c>
      <c r="B2074" s="999"/>
      <c r="C2074" s="985" t="s">
        <v>533</v>
      </c>
      <c r="D2074" s="986"/>
      <c r="E2074" s="496"/>
    </row>
    <row r="2075" spans="1:5" ht="17.25" thickBot="1" x14ac:dyDescent="0.35">
      <c r="A2075" s="167" t="s">
        <v>534</v>
      </c>
      <c r="B2075" s="474" t="s">
        <v>175</v>
      </c>
      <c r="C2075" s="474" t="s">
        <v>535</v>
      </c>
      <c r="D2075" s="474" t="s">
        <v>536</v>
      </c>
      <c r="E2075" s="86" t="s">
        <v>537</v>
      </c>
    </row>
    <row r="2076" spans="1:5" ht="17.25" thickBot="1" x14ac:dyDescent="0.35">
      <c r="A2076" s="180" t="s">
        <v>951</v>
      </c>
      <c r="B2076" s="111" t="s">
        <v>952</v>
      </c>
      <c r="C2076" s="205">
        <v>0</v>
      </c>
      <c r="D2076" s="205">
        <v>0</v>
      </c>
      <c r="E2076" s="114"/>
    </row>
    <row r="2078" spans="1:5" ht="17.25" thickBot="1" x14ac:dyDescent="0.35">
      <c r="A2078" s="150" t="s">
        <v>246</v>
      </c>
      <c r="B2078" s="471"/>
      <c r="C2078" s="471"/>
      <c r="D2078" s="471"/>
      <c r="E2078" s="471"/>
    </row>
    <row r="2079" spans="1:5" ht="17.25" thickBot="1" x14ac:dyDescent="0.35">
      <c r="A2079" s="150"/>
      <c r="B2079" s="471"/>
      <c r="C2079" s="471"/>
      <c r="D2079" s="471"/>
      <c r="E2079" s="471"/>
    </row>
    <row r="2080" spans="1:5" ht="17.25" thickBot="1" x14ac:dyDescent="0.35">
      <c r="A2080" s="150"/>
      <c r="B2080" s="471"/>
      <c r="C2080" s="471"/>
      <c r="D2080" s="471"/>
      <c r="E2080" s="471"/>
    </row>
    <row r="2081" spans="1:10" ht="17.25" thickBot="1" x14ac:dyDescent="0.35"/>
    <row r="2082" spans="1:10" ht="17.25" thickBot="1" x14ac:dyDescent="0.35">
      <c r="A2082" s="998" t="s">
        <v>953</v>
      </c>
      <c r="B2082" s="999"/>
      <c r="C2082" s="985" t="s">
        <v>533</v>
      </c>
      <c r="D2082" s="986"/>
      <c r="E2082" s="496"/>
    </row>
    <row r="2083" spans="1:10" ht="17.25" thickBot="1" x14ac:dyDescent="0.35">
      <c r="A2083" s="167" t="s">
        <v>534</v>
      </c>
      <c r="B2083" s="474" t="s">
        <v>175</v>
      </c>
      <c r="C2083" s="474" t="s">
        <v>535</v>
      </c>
      <c r="D2083" s="474" t="s">
        <v>536</v>
      </c>
      <c r="E2083" s="86" t="s">
        <v>537</v>
      </c>
    </row>
    <row r="2084" spans="1:10" ht="33.75" thickBot="1" x14ac:dyDescent="0.35">
      <c r="A2084" s="196" t="s">
        <v>954</v>
      </c>
      <c r="B2084" s="111" t="s">
        <v>1299</v>
      </c>
      <c r="C2084" s="239">
        <v>0</v>
      </c>
      <c r="D2084" s="205">
        <v>0</v>
      </c>
      <c r="E2084" s="114"/>
    </row>
    <row r="2086" spans="1:10" ht="17.25" thickBot="1" x14ac:dyDescent="0.35">
      <c r="A2086" s="150" t="s">
        <v>246</v>
      </c>
      <c r="B2086" s="471"/>
      <c r="C2086" s="471"/>
      <c r="D2086" s="471"/>
      <c r="E2086" s="471"/>
    </row>
    <row r="2087" spans="1:10" ht="17.25" thickBot="1" x14ac:dyDescent="0.35">
      <c r="A2087" s="150"/>
      <c r="B2087" s="471"/>
      <c r="C2087" s="471"/>
      <c r="D2087" s="471"/>
      <c r="E2087" s="471"/>
    </row>
    <row r="2088" spans="1:10" ht="17.25" thickBot="1" x14ac:dyDescent="0.35">
      <c r="A2088" s="150"/>
      <c r="B2088" s="471"/>
      <c r="C2088" s="471"/>
      <c r="D2088" s="471"/>
      <c r="E2088" s="471"/>
    </row>
    <row r="2089" spans="1:10" ht="17.25" thickBot="1" x14ac:dyDescent="0.35"/>
    <row r="2090" spans="1:10" ht="17.25" thickBot="1" x14ac:dyDescent="0.35">
      <c r="A2090" s="998" t="s">
        <v>955</v>
      </c>
      <c r="B2090" s="999"/>
      <c r="C2090" s="985" t="s">
        <v>533</v>
      </c>
      <c r="D2090" s="986"/>
      <c r="E2090" s="496"/>
    </row>
    <row r="2091" spans="1:10" ht="17.25" thickBot="1" x14ac:dyDescent="0.35">
      <c r="A2091" s="167" t="s">
        <v>534</v>
      </c>
      <c r="B2091" s="474" t="s">
        <v>175</v>
      </c>
      <c r="C2091" s="474" t="s">
        <v>535</v>
      </c>
      <c r="D2091" s="474" t="s">
        <v>536</v>
      </c>
      <c r="E2091" s="86" t="s">
        <v>537</v>
      </c>
      <c r="F2091" s="198"/>
    </row>
    <row r="2092" spans="1:10" ht="33.75" thickBot="1" x14ac:dyDescent="0.35">
      <c r="A2092" s="196" t="s">
        <v>956</v>
      </c>
      <c r="B2092" s="111" t="s">
        <v>957</v>
      </c>
      <c r="C2092" s="205">
        <v>0</v>
      </c>
      <c r="D2092" s="205">
        <v>0</v>
      </c>
      <c r="E2092" s="114"/>
      <c r="F2092" s="198"/>
    </row>
    <row r="2093" spans="1:10" x14ac:dyDescent="0.3">
      <c r="F2093" s="198"/>
    </row>
    <row r="2094" spans="1:10" ht="17.25" thickBot="1" x14ac:dyDescent="0.35">
      <c r="A2094" s="150" t="s">
        <v>246</v>
      </c>
      <c r="B2094" s="1020"/>
      <c r="C2094" s="1020"/>
      <c r="D2094" s="471"/>
      <c r="E2094" s="198"/>
      <c r="G2094" s="198"/>
      <c r="H2094" s="198"/>
      <c r="I2094" s="198"/>
      <c r="J2094" s="613"/>
    </row>
    <row r="2095" spans="1:10" ht="17.25" thickBot="1" x14ac:dyDescent="0.35">
      <c r="A2095" s="150"/>
      <c r="B2095" s="1012"/>
      <c r="C2095" s="1012"/>
      <c r="D2095" s="471"/>
      <c r="E2095" s="197"/>
      <c r="G2095" s="198"/>
      <c r="H2095" s="198"/>
      <c r="I2095" s="499"/>
      <c r="J2095" s="613"/>
    </row>
    <row r="2096" spans="1:10" ht="17.25" thickBot="1" x14ac:dyDescent="0.35">
      <c r="A2096" s="150"/>
      <c r="B2096" s="1012"/>
      <c r="C2096" s="1012"/>
      <c r="D2096" s="471"/>
      <c r="E2096" s="471"/>
      <c r="G2096" s="1042"/>
      <c r="H2096" s="1042"/>
      <c r="I2096" s="499"/>
      <c r="J2096" s="638"/>
    </row>
    <row r="2097" spans="1:10" ht="17.25" thickBot="1" x14ac:dyDescent="0.35">
      <c r="A2097" s="691" t="s">
        <v>958</v>
      </c>
      <c r="B2097" s="230"/>
      <c r="C2097" s="493" t="s">
        <v>533</v>
      </c>
      <c r="D2097" s="494"/>
      <c r="E2097" s="495"/>
    </row>
    <row r="2098" spans="1:10" ht="17.25" thickBot="1" x14ac:dyDescent="0.35">
      <c r="A2098" s="202" t="s">
        <v>534</v>
      </c>
      <c r="B2098" s="472" t="s">
        <v>175</v>
      </c>
      <c r="C2098" s="30" t="s">
        <v>535</v>
      </c>
      <c r="D2098" s="202" t="s">
        <v>536</v>
      </c>
      <c r="E2098" s="495" t="s">
        <v>537</v>
      </c>
    </row>
    <row r="2099" spans="1:10" ht="17.25" thickBot="1" x14ac:dyDescent="0.35">
      <c r="A2099" s="229" t="s">
        <v>959</v>
      </c>
      <c r="B2099" s="498" t="s">
        <v>960</v>
      </c>
      <c r="C2099" s="205">
        <v>0</v>
      </c>
      <c r="D2099" s="205">
        <v>0</v>
      </c>
      <c r="E2099" s="237"/>
    </row>
    <row r="2100" spans="1:10" x14ac:dyDescent="0.3">
      <c r="A2100" s="543"/>
      <c r="B2100" s="544"/>
      <c r="C2100" s="544"/>
      <c r="D2100" s="544"/>
      <c r="E2100" s="544"/>
      <c r="G2100" s="544"/>
      <c r="H2100" s="544"/>
      <c r="I2100" s="544"/>
      <c r="J2100" s="544"/>
    </row>
    <row r="2101" spans="1:10" ht="17.25" thickBot="1" x14ac:dyDescent="0.35">
      <c r="A2101" s="150" t="s">
        <v>246</v>
      </c>
      <c r="B2101" s="471"/>
      <c r="C2101" s="471"/>
      <c r="D2101" s="471"/>
      <c r="E2101" s="471"/>
    </row>
    <row r="2102" spans="1:10" ht="17.25" thickBot="1" x14ac:dyDescent="0.35">
      <c r="A2102" s="150"/>
      <c r="B2102" s="471"/>
      <c r="C2102" s="471"/>
      <c r="D2102" s="471"/>
      <c r="E2102" s="471"/>
    </row>
    <row r="2103" spans="1:10" ht="17.25" thickBot="1" x14ac:dyDescent="0.35">
      <c r="A2103" s="150"/>
      <c r="B2103" s="471"/>
      <c r="C2103" s="471"/>
      <c r="D2103" s="471"/>
      <c r="E2103" s="471"/>
    </row>
    <row r="2104" spans="1:10" ht="17.25" thickBot="1" x14ac:dyDescent="0.35"/>
    <row r="2105" spans="1:10" ht="17.25" thickBot="1" x14ac:dyDescent="0.35">
      <c r="A2105" s="998" t="s">
        <v>961</v>
      </c>
      <c r="B2105" s="999"/>
      <c r="C2105" s="985" t="s">
        <v>533</v>
      </c>
      <c r="D2105" s="986"/>
      <c r="E2105" s="496"/>
    </row>
    <row r="2106" spans="1:10" ht="17.25" thickBot="1" x14ac:dyDescent="0.35">
      <c r="A2106" s="167" t="s">
        <v>534</v>
      </c>
      <c r="B2106" s="474" t="s">
        <v>175</v>
      </c>
      <c r="C2106" s="474" t="s">
        <v>535</v>
      </c>
      <c r="D2106" s="474" t="s">
        <v>536</v>
      </c>
      <c r="E2106" s="86" t="s">
        <v>537</v>
      </c>
    </row>
    <row r="2107" spans="1:10" ht="17.25" thickBot="1" x14ac:dyDescent="0.35">
      <c r="A2107" s="180" t="s">
        <v>962</v>
      </c>
      <c r="B2107" s="111" t="s">
        <v>222</v>
      </c>
      <c r="C2107" s="205">
        <v>0</v>
      </c>
      <c r="D2107" s="205">
        <v>0</v>
      </c>
      <c r="E2107" s="114"/>
    </row>
    <row r="2109" spans="1:10" ht="17.25" thickBot="1" x14ac:dyDescent="0.35">
      <c r="A2109" s="150" t="s">
        <v>246</v>
      </c>
      <c r="B2109" s="471"/>
      <c r="C2109" s="471"/>
      <c r="D2109" s="471"/>
      <c r="E2109" s="471"/>
    </row>
    <row r="2110" spans="1:10" ht="17.25" thickBot="1" x14ac:dyDescent="0.35">
      <c r="A2110" s="150"/>
      <c r="B2110" s="471"/>
      <c r="C2110" s="471"/>
      <c r="D2110" s="471"/>
      <c r="E2110" s="471"/>
    </row>
    <row r="2111" spans="1:10" ht="17.25" thickBot="1" x14ac:dyDescent="0.35">
      <c r="A2111" s="150"/>
      <c r="B2111" s="471"/>
      <c r="C2111" s="471"/>
      <c r="D2111" s="471"/>
      <c r="E2111" s="471"/>
    </row>
    <row r="2112" spans="1:10" ht="17.25" thickBot="1" x14ac:dyDescent="0.35"/>
    <row r="2113" spans="1:5" ht="17.25" thickBot="1" x14ac:dyDescent="0.35">
      <c r="A2113" s="998" t="s">
        <v>963</v>
      </c>
      <c r="B2113" s="999"/>
      <c r="C2113" s="985" t="s">
        <v>533</v>
      </c>
      <c r="D2113" s="986"/>
      <c r="E2113" s="496"/>
    </row>
    <row r="2114" spans="1:5" ht="17.25" thickBot="1" x14ac:dyDescent="0.35">
      <c r="A2114" s="167" t="s">
        <v>534</v>
      </c>
      <c r="B2114" s="474" t="s">
        <v>175</v>
      </c>
      <c r="C2114" s="474" t="s">
        <v>535</v>
      </c>
      <c r="D2114" s="474" t="s">
        <v>536</v>
      </c>
      <c r="E2114" s="86" t="s">
        <v>537</v>
      </c>
    </row>
    <row r="2115" spans="1:5" ht="17.25" thickBot="1" x14ac:dyDescent="0.35">
      <c r="A2115" s="180" t="s">
        <v>964</v>
      </c>
      <c r="B2115" s="111" t="s">
        <v>965</v>
      </c>
      <c r="C2115" s="205">
        <v>0</v>
      </c>
      <c r="D2115" s="205">
        <v>0</v>
      </c>
      <c r="E2115" s="114"/>
    </row>
    <row r="2117" spans="1:5" ht="17.25" thickBot="1" x14ac:dyDescent="0.35">
      <c r="A2117" s="150" t="s">
        <v>246</v>
      </c>
      <c r="B2117" s="471"/>
      <c r="C2117" s="471"/>
      <c r="D2117" s="471"/>
      <c r="E2117" s="471"/>
    </row>
    <row r="2118" spans="1:5" ht="17.25" thickBot="1" x14ac:dyDescent="0.35">
      <c r="A2118" s="150"/>
      <c r="B2118" s="471"/>
      <c r="C2118" s="471"/>
      <c r="D2118" s="471"/>
      <c r="E2118" s="471"/>
    </row>
    <row r="2119" spans="1:5" ht="17.25" thickBot="1" x14ac:dyDescent="0.35">
      <c r="A2119" s="150"/>
      <c r="B2119" s="471"/>
      <c r="C2119" s="471"/>
      <c r="D2119" s="471"/>
      <c r="E2119" s="471"/>
    </row>
    <row r="2120" spans="1:5" ht="17.25" thickBot="1" x14ac:dyDescent="0.35"/>
    <row r="2121" spans="1:5" ht="17.25" thickBot="1" x14ac:dyDescent="0.35">
      <c r="A2121" s="998" t="s">
        <v>966</v>
      </c>
      <c r="B2121" s="999"/>
      <c r="C2121" s="985" t="s">
        <v>533</v>
      </c>
      <c r="D2121" s="986"/>
      <c r="E2121" s="496"/>
    </row>
    <row r="2122" spans="1:5" ht="17.25" thickBot="1" x14ac:dyDescent="0.35">
      <c r="A2122" s="167" t="s">
        <v>534</v>
      </c>
      <c r="B2122" s="474" t="s">
        <v>175</v>
      </c>
      <c r="C2122" s="474" t="s">
        <v>535</v>
      </c>
      <c r="D2122" s="474" t="s">
        <v>536</v>
      </c>
      <c r="E2122" s="86" t="s">
        <v>537</v>
      </c>
    </row>
    <row r="2123" spans="1:5" ht="33.75" thickBot="1" x14ac:dyDescent="0.35">
      <c r="A2123" s="196" t="s">
        <v>967</v>
      </c>
      <c r="B2123" s="111" t="s">
        <v>968</v>
      </c>
      <c r="C2123" s="205">
        <v>0</v>
      </c>
      <c r="D2123" s="205">
        <v>0</v>
      </c>
      <c r="E2123" s="114"/>
    </row>
    <row r="2125" spans="1:5" ht="17.25" thickBot="1" x14ac:dyDescent="0.35">
      <c r="A2125" s="150" t="s">
        <v>246</v>
      </c>
      <c r="B2125" s="471"/>
      <c r="C2125" s="471"/>
      <c r="D2125" s="471"/>
      <c r="E2125" s="471"/>
    </row>
    <row r="2126" spans="1:5" ht="17.25" thickBot="1" x14ac:dyDescent="0.35">
      <c r="A2126" s="150"/>
      <c r="B2126" s="471"/>
      <c r="C2126" s="471"/>
      <c r="D2126" s="471"/>
      <c r="E2126" s="471"/>
    </row>
    <row r="2127" spans="1:5" ht="17.25" thickBot="1" x14ac:dyDescent="0.35">
      <c r="A2127" s="150"/>
      <c r="B2127" s="471"/>
      <c r="C2127" s="471"/>
      <c r="D2127" s="471"/>
      <c r="E2127" s="471"/>
    </row>
    <row r="2128" spans="1:5" ht="17.25" thickBot="1" x14ac:dyDescent="0.35"/>
    <row r="2129" spans="1:5" ht="17.25" thickBot="1" x14ac:dyDescent="0.35">
      <c r="A2129" s="998" t="s">
        <v>969</v>
      </c>
      <c r="B2129" s="999"/>
      <c r="C2129" s="985" t="s">
        <v>533</v>
      </c>
      <c r="D2129" s="986"/>
      <c r="E2129" s="496"/>
    </row>
    <row r="2130" spans="1:5" ht="17.25" thickBot="1" x14ac:dyDescent="0.35">
      <c r="A2130" s="167" t="s">
        <v>534</v>
      </c>
      <c r="B2130" s="474" t="s">
        <v>175</v>
      </c>
      <c r="C2130" s="474" t="s">
        <v>535</v>
      </c>
      <c r="D2130" s="474" t="s">
        <v>536</v>
      </c>
      <c r="E2130" s="86" t="s">
        <v>537</v>
      </c>
    </row>
    <row r="2131" spans="1:5" ht="33.75" thickBot="1" x14ac:dyDescent="0.35">
      <c r="A2131" s="196" t="s">
        <v>970</v>
      </c>
      <c r="B2131" s="111" t="s">
        <v>971</v>
      </c>
      <c r="C2131" s="205">
        <v>0</v>
      </c>
      <c r="D2131" s="205">
        <v>0</v>
      </c>
      <c r="E2131" s="114"/>
    </row>
    <row r="2133" spans="1:5" ht="17.25" thickBot="1" x14ac:dyDescent="0.35">
      <c r="A2133" s="150" t="s">
        <v>246</v>
      </c>
      <c r="B2133" s="471"/>
      <c r="C2133" s="471"/>
      <c r="D2133" s="471"/>
      <c r="E2133" s="471"/>
    </row>
    <row r="2134" spans="1:5" ht="17.25" thickBot="1" x14ac:dyDescent="0.35">
      <c r="A2134" s="150"/>
      <c r="B2134" s="471"/>
      <c r="C2134" s="471"/>
      <c r="D2134" s="471"/>
      <c r="E2134" s="471"/>
    </row>
    <row r="2135" spans="1:5" ht="17.25" thickBot="1" x14ac:dyDescent="0.35">
      <c r="A2135" s="150"/>
      <c r="B2135" s="471"/>
      <c r="C2135" s="471"/>
      <c r="D2135" s="471"/>
      <c r="E2135" s="471"/>
    </row>
    <row r="2136" spans="1:5" ht="17.25" thickBot="1" x14ac:dyDescent="0.35"/>
    <row r="2137" spans="1:5" ht="17.25" thickBot="1" x14ac:dyDescent="0.35">
      <c r="A2137" s="998" t="s">
        <v>972</v>
      </c>
      <c r="B2137" s="999"/>
      <c r="C2137" s="985" t="s">
        <v>533</v>
      </c>
      <c r="D2137" s="986"/>
      <c r="E2137" s="496"/>
    </row>
    <row r="2138" spans="1:5" ht="17.25" thickBot="1" x14ac:dyDescent="0.35">
      <c r="A2138" s="167" t="s">
        <v>534</v>
      </c>
      <c r="B2138" s="474" t="s">
        <v>175</v>
      </c>
      <c r="C2138" s="474" t="s">
        <v>535</v>
      </c>
      <c r="D2138" s="474" t="s">
        <v>536</v>
      </c>
      <c r="E2138" s="86" t="s">
        <v>537</v>
      </c>
    </row>
    <row r="2139" spans="1:5" ht="17.25" thickBot="1" x14ac:dyDescent="0.35">
      <c r="A2139" s="180" t="s">
        <v>973</v>
      </c>
      <c r="B2139" s="111" t="s">
        <v>1174</v>
      </c>
      <c r="C2139" s="239">
        <v>1837765.25917</v>
      </c>
      <c r="D2139" s="205">
        <v>2192759.6733400002</v>
      </c>
      <c r="E2139" s="975">
        <v>0.83810610050609213</v>
      </c>
    </row>
    <row r="2142" spans="1:5" x14ac:dyDescent="0.3">
      <c r="A2142" s="184" t="s">
        <v>974</v>
      </c>
    </row>
    <row r="2143" spans="1:5" ht="17.25" thickBot="1" x14ac:dyDescent="0.35">
      <c r="A2143" s="182"/>
    </row>
    <row r="2144" spans="1:5" ht="17.25" thickBot="1" x14ac:dyDescent="0.35">
      <c r="A2144" s="185" t="s">
        <v>0</v>
      </c>
      <c r="B2144" s="101" t="s">
        <v>917</v>
      </c>
      <c r="C2144" s="102" t="s">
        <v>577</v>
      </c>
    </row>
    <row r="2145" spans="1:5" ht="17.25" thickBot="1" x14ac:dyDescent="0.35">
      <c r="A2145" s="936"/>
      <c r="B2145" s="947"/>
      <c r="C2145" s="945"/>
      <c r="D2145" s="821"/>
    </row>
    <row r="2146" spans="1:5" ht="17.25" thickBot="1" x14ac:dyDescent="0.35">
      <c r="A2146" s="936"/>
      <c r="B2146" s="947"/>
      <c r="C2146" s="945"/>
      <c r="D2146" s="661"/>
    </row>
    <row r="2147" spans="1:5" ht="17.25" thickBot="1" x14ac:dyDescent="0.35">
      <c r="A2147" s="936"/>
      <c r="B2147" s="947"/>
      <c r="C2147" s="945"/>
      <c r="D2147" s="829"/>
    </row>
    <row r="2148" spans="1:5" ht="17.25" thickBot="1" x14ac:dyDescent="0.35">
      <c r="A2148" s="936"/>
      <c r="B2148" s="947"/>
      <c r="C2148" s="945"/>
      <c r="D2148" s="661"/>
    </row>
    <row r="2149" spans="1:5" x14ac:dyDescent="0.3">
      <c r="A2149" s="382" t="s">
        <v>246</v>
      </c>
      <c r="B2149" s="686"/>
      <c r="C2149" s="946"/>
      <c r="D2149" s="661"/>
    </row>
    <row r="2150" spans="1:5" ht="47.25" customHeight="1" x14ac:dyDescent="0.3">
      <c r="A2150" s="1092" t="s">
        <v>2007</v>
      </c>
      <c r="B2150" s="1092"/>
      <c r="C2150" s="1092"/>
      <c r="D2150" s="1092"/>
      <c r="E2150" s="1092"/>
    </row>
    <row r="2151" spans="1:5" ht="18.75" customHeight="1" x14ac:dyDescent="0.3">
      <c r="A2151" s="382"/>
      <c r="B2151" s="686"/>
      <c r="C2151" s="686"/>
      <c r="D2151" s="634"/>
      <c r="E2151" s="634"/>
    </row>
    <row r="2152" spans="1:5" ht="17.25" thickBot="1" x14ac:dyDescent="0.35"/>
    <row r="2153" spans="1:5" ht="17.25" thickBot="1" x14ac:dyDescent="0.35">
      <c r="A2153" s="998" t="s">
        <v>975</v>
      </c>
      <c r="B2153" s="999"/>
      <c r="C2153" s="985" t="s">
        <v>533</v>
      </c>
      <c r="D2153" s="986"/>
      <c r="E2153" s="496"/>
    </row>
    <row r="2154" spans="1:5" ht="17.25" thickBot="1" x14ac:dyDescent="0.35">
      <c r="A2154" s="167" t="s">
        <v>534</v>
      </c>
      <c r="B2154" s="474" t="s">
        <v>175</v>
      </c>
      <c r="C2154" s="474" t="s">
        <v>535</v>
      </c>
      <c r="D2154" s="474" t="s">
        <v>536</v>
      </c>
      <c r="E2154" s="86" t="s">
        <v>537</v>
      </c>
    </row>
    <row r="2155" spans="1:5" ht="17.25" thickBot="1" x14ac:dyDescent="0.35">
      <c r="A2155" s="180" t="s">
        <v>807</v>
      </c>
      <c r="B2155" s="111" t="s">
        <v>229</v>
      </c>
      <c r="C2155" s="205">
        <v>0</v>
      </c>
      <c r="D2155" s="205">
        <v>0</v>
      </c>
      <c r="E2155" s="114"/>
    </row>
    <row r="2157" spans="1:5" x14ac:dyDescent="0.3">
      <c r="A2157" s="184" t="s">
        <v>976</v>
      </c>
    </row>
    <row r="2158" spans="1:5" ht="17.25" thickBot="1" x14ac:dyDescent="0.35">
      <c r="A2158" s="182"/>
    </row>
    <row r="2159" spans="1:5" ht="17.25" thickBot="1" x14ac:dyDescent="0.35">
      <c r="A2159" s="185" t="s">
        <v>0</v>
      </c>
      <c r="B2159" s="101" t="s">
        <v>977</v>
      </c>
      <c r="C2159" s="102" t="s">
        <v>577</v>
      </c>
    </row>
    <row r="2160" spans="1:5" ht="17.25" thickBot="1" x14ac:dyDescent="0.35">
      <c r="A2160" s="482"/>
      <c r="B2160" s="92"/>
      <c r="C2160" s="73"/>
    </row>
    <row r="2161" spans="1:5" ht="17.25" thickBot="1" x14ac:dyDescent="0.35">
      <c r="A2161" s="482"/>
      <c r="B2161" s="92"/>
      <c r="C2161" s="73"/>
    </row>
    <row r="2163" spans="1:5" ht="17.25" thickBot="1" x14ac:dyDescent="0.35">
      <c r="A2163" s="150" t="s">
        <v>246</v>
      </c>
      <c r="B2163" s="471"/>
      <c r="C2163" s="471"/>
      <c r="D2163" s="499"/>
      <c r="E2163" s="499"/>
    </row>
    <row r="2164" spans="1:5" ht="17.25" thickBot="1" x14ac:dyDescent="0.35">
      <c r="A2164" s="150"/>
      <c r="B2164" s="471"/>
      <c r="C2164" s="471"/>
      <c r="D2164" s="499"/>
      <c r="E2164" s="499"/>
    </row>
    <row r="2165" spans="1:5" ht="17.25" thickBot="1" x14ac:dyDescent="0.35">
      <c r="A2165" s="150"/>
      <c r="B2165" s="471"/>
      <c r="C2165" s="471"/>
      <c r="D2165" s="499"/>
      <c r="E2165" s="499"/>
    </row>
    <row r="2166" spans="1:5" ht="17.25" thickBot="1" x14ac:dyDescent="0.35"/>
    <row r="2167" spans="1:5" ht="17.25" thickBot="1" x14ac:dyDescent="0.35">
      <c r="A2167" s="998" t="s">
        <v>978</v>
      </c>
      <c r="B2167" s="999"/>
      <c r="C2167" s="985" t="s">
        <v>533</v>
      </c>
      <c r="D2167" s="986"/>
      <c r="E2167" s="496"/>
    </row>
    <row r="2168" spans="1:5" ht="17.25" thickBot="1" x14ac:dyDescent="0.35">
      <c r="A2168" s="167" t="s">
        <v>534</v>
      </c>
      <c r="B2168" s="474" t="s">
        <v>175</v>
      </c>
      <c r="C2168" s="474" t="s">
        <v>535</v>
      </c>
      <c r="D2168" s="474" t="s">
        <v>536</v>
      </c>
      <c r="E2168" s="86" t="s">
        <v>537</v>
      </c>
    </row>
    <row r="2169" spans="1:5" ht="50.25" thickBot="1" x14ac:dyDescent="0.35">
      <c r="A2169" s="196" t="s">
        <v>979</v>
      </c>
      <c r="B2169" s="111" t="s">
        <v>1180</v>
      </c>
      <c r="C2169" s="239">
        <v>6614.2470199999998</v>
      </c>
      <c r="D2169" s="205">
        <v>3939.7485899999997</v>
      </c>
      <c r="E2169" s="975">
        <v>1.6788500253007261</v>
      </c>
    </row>
    <row r="2171" spans="1:5" ht="17.25" thickBot="1" x14ac:dyDescent="0.35">
      <c r="A2171" s="150" t="s">
        <v>246</v>
      </c>
      <c r="B2171" s="471"/>
      <c r="C2171" s="471"/>
      <c r="D2171" s="471"/>
      <c r="E2171" s="471"/>
    </row>
    <row r="2172" spans="1:5" ht="17.25" thickBot="1" x14ac:dyDescent="0.35">
      <c r="A2172" s="150" t="s">
        <v>2003</v>
      </c>
      <c r="B2172" s="471"/>
      <c r="C2172" s="471"/>
      <c r="D2172" s="471"/>
      <c r="E2172" s="471"/>
    </row>
    <row r="2173" spans="1:5" ht="17.25" thickBot="1" x14ac:dyDescent="0.35">
      <c r="A2173" s="150"/>
      <c r="B2173" s="471"/>
      <c r="C2173" s="471"/>
      <c r="D2173" s="471"/>
      <c r="E2173" s="471"/>
    </row>
    <row r="2174" spans="1:5" ht="17.25" thickBot="1" x14ac:dyDescent="0.35"/>
    <row r="2175" spans="1:5" ht="17.25" thickBot="1" x14ac:dyDescent="0.35">
      <c r="A2175" s="1097" t="s">
        <v>980</v>
      </c>
      <c r="B2175" s="1098"/>
      <c r="C2175" s="985" t="s">
        <v>533</v>
      </c>
      <c r="D2175" s="986"/>
      <c r="E2175" s="496"/>
    </row>
    <row r="2176" spans="1:5" ht="17.25" thickBot="1" x14ac:dyDescent="0.35">
      <c r="A2176" s="167" t="s">
        <v>534</v>
      </c>
      <c r="B2176" s="474" t="s">
        <v>175</v>
      </c>
      <c r="C2176" s="474" t="s">
        <v>535</v>
      </c>
      <c r="D2176" s="474" t="s">
        <v>536</v>
      </c>
      <c r="E2176" s="86" t="s">
        <v>537</v>
      </c>
    </row>
    <row r="2177" spans="1:5" ht="66.75" thickBot="1" x14ac:dyDescent="0.35">
      <c r="A2177" s="196" t="s">
        <v>981</v>
      </c>
      <c r="B2177" s="111" t="s">
        <v>982</v>
      </c>
      <c r="C2177" s="205">
        <v>0</v>
      </c>
      <c r="D2177" s="205">
        <v>0</v>
      </c>
      <c r="E2177" s="114"/>
    </row>
    <row r="2179" spans="1:5" ht="17.25" thickBot="1" x14ac:dyDescent="0.35">
      <c r="A2179" s="150" t="s">
        <v>246</v>
      </c>
      <c r="B2179" s="471"/>
      <c r="C2179" s="471"/>
      <c r="D2179" s="471"/>
      <c r="E2179" s="471"/>
    </row>
    <row r="2180" spans="1:5" ht="17.25" thickBot="1" x14ac:dyDescent="0.35">
      <c r="A2180" s="150"/>
      <c r="B2180" s="471"/>
      <c r="C2180" s="471"/>
      <c r="D2180" s="471"/>
      <c r="E2180" s="471"/>
    </row>
    <row r="2181" spans="1:5" ht="17.25" thickBot="1" x14ac:dyDescent="0.35">
      <c r="A2181" s="150"/>
      <c r="B2181" s="471"/>
      <c r="C2181" s="471"/>
      <c r="D2181" s="471"/>
      <c r="E2181" s="471"/>
    </row>
    <row r="2182" spans="1:5" ht="17.25" thickBot="1" x14ac:dyDescent="0.35"/>
    <row r="2183" spans="1:5" ht="17.25" thickBot="1" x14ac:dyDescent="0.35">
      <c r="A2183" s="998" t="s">
        <v>983</v>
      </c>
      <c r="B2183" s="999"/>
      <c r="C2183" s="985" t="s">
        <v>533</v>
      </c>
      <c r="D2183" s="986"/>
      <c r="E2183" s="496"/>
    </row>
    <row r="2184" spans="1:5" ht="17.25" thickBot="1" x14ac:dyDescent="0.35">
      <c r="A2184" s="167" t="s">
        <v>534</v>
      </c>
      <c r="B2184" s="474" t="s">
        <v>175</v>
      </c>
      <c r="C2184" s="474" t="s">
        <v>535</v>
      </c>
      <c r="D2184" s="474" t="s">
        <v>536</v>
      </c>
      <c r="E2184" s="86" t="s">
        <v>537</v>
      </c>
    </row>
    <row r="2185" spans="1:5" ht="17.25" thickBot="1" x14ac:dyDescent="0.35">
      <c r="A2185" s="180" t="s">
        <v>984</v>
      </c>
      <c r="B2185" s="111" t="s">
        <v>1182</v>
      </c>
      <c r="C2185" s="239">
        <v>82867.795280000006</v>
      </c>
      <c r="D2185" s="205">
        <v>149177.60391999999</v>
      </c>
      <c r="E2185" s="975">
        <v>0.55549756198282829</v>
      </c>
    </row>
    <row r="2187" spans="1:5" x14ac:dyDescent="0.3">
      <c r="A2187" s="382" t="s">
        <v>246</v>
      </c>
      <c r="B2187" s="784"/>
      <c r="C2187" s="784"/>
      <c r="D2187" s="784"/>
      <c r="E2187" s="784"/>
    </row>
    <row r="2188" spans="1:5" ht="36.75" customHeight="1" x14ac:dyDescent="0.3">
      <c r="A2188" s="1025" t="s">
        <v>2008</v>
      </c>
      <c r="B2188" s="1025"/>
      <c r="C2188" s="1025"/>
      <c r="D2188" s="1025"/>
      <c r="E2188" s="1025"/>
    </row>
    <row r="2189" spans="1:5" x14ac:dyDescent="0.3">
      <c r="A2189" s="382"/>
      <c r="B2189" s="784"/>
      <c r="C2189" s="784"/>
      <c r="D2189" s="784"/>
      <c r="E2189" s="784"/>
    </row>
    <row r="2193" spans="1:4" ht="18.75" x14ac:dyDescent="0.3">
      <c r="A2193" s="192" t="s">
        <v>985</v>
      </c>
    </row>
    <row r="2194" spans="1:4" x14ac:dyDescent="0.3">
      <c r="A2194" s="1023" t="s">
        <v>2205</v>
      </c>
      <c r="B2194" s="1023"/>
    </row>
    <row r="2195" spans="1:4" x14ac:dyDescent="0.3">
      <c r="A2195" s="497" t="s">
        <v>986</v>
      </c>
    </row>
    <row r="2196" spans="1:4" ht="17.25" thickBot="1" x14ac:dyDescent="0.35"/>
    <row r="2197" spans="1:4" ht="17.25" thickBot="1" x14ac:dyDescent="0.35">
      <c r="A2197" s="692" t="s">
        <v>987</v>
      </c>
      <c r="B2197" s="985" t="s">
        <v>533</v>
      </c>
      <c r="C2197" s="986"/>
      <c r="D2197" s="496"/>
    </row>
    <row r="2198" spans="1:4" ht="17.25" thickBot="1" x14ac:dyDescent="0.35">
      <c r="A2198" s="167" t="s">
        <v>988</v>
      </c>
      <c r="B2198" s="474" t="s">
        <v>535</v>
      </c>
      <c r="C2198" s="474" t="s">
        <v>536</v>
      </c>
      <c r="D2198" s="86" t="s">
        <v>537</v>
      </c>
    </row>
    <row r="2199" spans="1:4" ht="17.25" thickBot="1" x14ac:dyDescent="0.35">
      <c r="A2199" s="180" t="s">
        <v>989</v>
      </c>
      <c r="B2199" s="243">
        <v>111332401.74870999</v>
      </c>
      <c r="C2199" s="205">
        <v>123209886.18964</v>
      </c>
      <c r="D2199" s="975">
        <v>0.90359958272627061</v>
      </c>
    </row>
    <row r="2201" spans="1:4" ht="17.25" thickBot="1" x14ac:dyDescent="0.35">
      <c r="A2201" s="150" t="s">
        <v>246</v>
      </c>
      <c r="B2201" s="471"/>
      <c r="C2201" s="471"/>
      <c r="D2201" s="471"/>
    </row>
    <row r="2202" spans="1:4" ht="51.75" customHeight="1" thickBot="1" x14ac:dyDescent="0.35">
      <c r="A2202" s="1026" t="s">
        <v>2009</v>
      </c>
      <c r="B2202" s="1026"/>
      <c r="C2202" s="1026"/>
      <c r="D2202" s="1026"/>
    </row>
    <row r="2203" spans="1:4" ht="17.25" thickBot="1" x14ac:dyDescent="0.35">
      <c r="A2203" s="150"/>
      <c r="B2203" s="471"/>
      <c r="C2203" s="471"/>
      <c r="D2203" s="471"/>
    </row>
    <row r="2204" spans="1:4" ht="17.25" thickBot="1" x14ac:dyDescent="0.35"/>
    <row r="2205" spans="1:4" ht="17.25" thickBot="1" x14ac:dyDescent="0.35">
      <c r="A2205" s="693" t="s">
        <v>990</v>
      </c>
      <c r="B2205" s="985" t="s">
        <v>533</v>
      </c>
      <c r="C2205" s="986"/>
      <c r="D2205" s="496"/>
    </row>
    <row r="2206" spans="1:4" ht="17.25" thickBot="1" x14ac:dyDescent="0.35">
      <c r="A2206" s="167" t="s">
        <v>988</v>
      </c>
      <c r="B2206" s="474" t="s">
        <v>535</v>
      </c>
      <c r="C2206" s="474" t="s">
        <v>536</v>
      </c>
      <c r="D2206" s="86" t="s">
        <v>537</v>
      </c>
    </row>
    <row r="2207" spans="1:4" ht="17.25" thickBot="1" x14ac:dyDescent="0.35">
      <c r="A2207" s="180" t="s">
        <v>991</v>
      </c>
      <c r="B2207" s="243">
        <v>103043166.5421</v>
      </c>
      <c r="C2207" s="205">
        <v>103131865.38408999</v>
      </c>
      <c r="D2207" s="975">
        <v>0.99913994727371935</v>
      </c>
    </row>
    <row r="2209" spans="1:4" ht="17.25" thickBot="1" x14ac:dyDescent="0.35">
      <c r="A2209" s="150" t="s">
        <v>246</v>
      </c>
      <c r="B2209" s="471"/>
      <c r="C2209" s="471"/>
      <c r="D2209" s="471"/>
    </row>
    <row r="2210" spans="1:4" ht="48" customHeight="1" thickBot="1" x14ac:dyDescent="0.35">
      <c r="A2210" s="1026" t="s">
        <v>2010</v>
      </c>
      <c r="B2210" s="1026"/>
      <c r="C2210" s="1026"/>
      <c r="D2210" s="1026"/>
    </row>
    <row r="2211" spans="1:4" ht="17.25" thickBot="1" x14ac:dyDescent="0.35">
      <c r="A2211" s="150"/>
      <c r="B2211" s="471"/>
      <c r="C2211" s="471"/>
      <c r="D2211" s="471"/>
    </row>
    <row r="2213" spans="1:4" ht="17.25" thickBot="1" x14ac:dyDescent="0.35">
      <c r="A2213" s="193" t="s">
        <v>992</v>
      </c>
    </row>
    <row r="2214" spans="1:4" ht="17.25" thickBot="1" x14ac:dyDescent="0.35">
      <c r="A2214" s="693" t="s">
        <v>993</v>
      </c>
      <c r="B2214" s="985" t="s">
        <v>533</v>
      </c>
      <c r="C2214" s="986"/>
      <c r="D2214" s="496"/>
    </row>
    <row r="2215" spans="1:4" ht="17.25" thickBot="1" x14ac:dyDescent="0.35">
      <c r="A2215" s="167" t="s">
        <v>988</v>
      </c>
      <c r="B2215" s="474" t="s">
        <v>535</v>
      </c>
      <c r="C2215" s="474" t="s">
        <v>536</v>
      </c>
      <c r="D2215" s="86" t="s">
        <v>537</v>
      </c>
    </row>
    <row r="2216" spans="1:4" ht="17.25" thickBot="1" x14ac:dyDescent="0.35">
      <c r="A2216" s="180" t="s">
        <v>989</v>
      </c>
      <c r="B2216" s="243">
        <v>2392044.1901841001</v>
      </c>
      <c r="C2216" s="205">
        <v>812728.88791000016</v>
      </c>
      <c r="D2216" s="975">
        <v>2.9432252572385367</v>
      </c>
    </row>
    <row r="2218" spans="1:4" ht="17.25" thickBot="1" x14ac:dyDescent="0.35">
      <c r="A2218" s="150" t="s">
        <v>246</v>
      </c>
      <c r="B2218" s="471"/>
      <c r="C2218" s="471"/>
      <c r="D2218" s="471"/>
    </row>
    <row r="2219" spans="1:4" ht="34.5" customHeight="1" thickBot="1" x14ac:dyDescent="0.35">
      <c r="A2219" s="1027" t="s">
        <v>2011</v>
      </c>
      <c r="B2219" s="1027"/>
      <c r="C2219" s="1027"/>
      <c r="D2219" s="1027"/>
    </row>
    <row r="2220" spans="1:4" ht="17.25" thickBot="1" x14ac:dyDescent="0.35">
      <c r="A2220" s="150"/>
      <c r="B2220" s="471"/>
      <c r="C2220" s="471"/>
      <c r="D2220" s="471"/>
    </row>
    <row r="2221" spans="1:4" ht="17.25" thickBot="1" x14ac:dyDescent="0.35"/>
    <row r="2222" spans="1:4" ht="17.25" thickBot="1" x14ac:dyDescent="0.35">
      <c r="A2222" s="693" t="s">
        <v>994</v>
      </c>
      <c r="B2222" s="985" t="s">
        <v>533</v>
      </c>
      <c r="C2222" s="986"/>
      <c r="D2222" s="496"/>
    </row>
    <row r="2223" spans="1:4" ht="17.25" thickBot="1" x14ac:dyDescent="0.35">
      <c r="A2223" s="167" t="s">
        <v>988</v>
      </c>
      <c r="B2223" s="474" t="s">
        <v>535</v>
      </c>
      <c r="C2223" s="474" t="s">
        <v>536</v>
      </c>
      <c r="D2223" s="86" t="s">
        <v>537</v>
      </c>
    </row>
    <row r="2224" spans="1:4" ht="17.25" thickBot="1" x14ac:dyDescent="0.35">
      <c r="A2224" s="180" t="s">
        <v>991</v>
      </c>
      <c r="B2224" s="243">
        <v>14613507.720659504</v>
      </c>
      <c r="C2224" s="205">
        <v>10021362.066089997</v>
      </c>
      <c r="D2224" s="975">
        <v>1.4582356793702005</v>
      </c>
    </row>
    <row r="2226" spans="1:5" x14ac:dyDescent="0.3">
      <c r="A2226" s="382" t="s">
        <v>246</v>
      </c>
      <c r="B2226" s="686"/>
      <c r="C2226" s="686"/>
      <c r="D2226" s="686"/>
    </row>
    <row r="2227" spans="1:5" ht="84.75" customHeight="1" x14ac:dyDescent="0.3">
      <c r="A2227" s="1025" t="s">
        <v>2150</v>
      </c>
      <c r="B2227" s="1025"/>
      <c r="C2227" s="1025"/>
      <c r="D2227" s="1025"/>
    </row>
    <row r="2229" spans="1:5" ht="17.25" thickBot="1" x14ac:dyDescent="0.35">
      <c r="A2229" s="193" t="s">
        <v>995</v>
      </c>
    </row>
    <row r="2230" spans="1:5" ht="17.25" thickBot="1" x14ac:dyDescent="0.35">
      <c r="A2230" s="693" t="s">
        <v>996</v>
      </c>
      <c r="B2230" s="985" t="s">
        <v>533</v>
      </c>
      <c r="C2230" s="986"/>
      <c r="D2230" s="496"/>
    </row>
    <row r="2231" spans="1:5" ht="17.25" thickBot="1" x14ac:dyDescent="0.35">
      <c r="A2231" s="167" t="s">
        <v>988</v>
      </c>
      <c r="B2231" s="474" t="s">
        <v>535</v>
      </c>
      <c r="C2231" s="474" t="s">
        <v>536</v>
      </c>
      <c r="D2231" s="86" t="s">
        <v>537</v>
      </c>
    </row>
    <row r="2232" spans="1:5" ht="17.25" thickBot="1" x14ac:dyDescent="0.35">
      <c r="A2232" s="180" t="s">
        <v>989</v>
      </c>
      <c r="B2232" s="243">
        <v>19407805.402149692</v>
      </c>
      <c r="C2232" s="205">
        <v>8453066.1880500019</v>
      </c>
      <c r="D2232" s="975">
        <v>2.2959485907712724</v>
      </c>
    </row>
    <row r="2234" spans="1:5" ht="17.25" thickBot="1" x14ac:dyDescent="0.35">
      <c r="A2234" s="150" t="s">
        <v>246</v>
      </c>
      <c r="B2234" s="471"/>
      <c r="C2234" s="471"/>
      <c r="D2234" s="471"/>
      <c r="E2234" s="499"/>
    </row>
    <row r="2235" spans="1:5" ht="17.25" thickBot="1" x14ac:dyDescent="0.35">
      <c r="A2235" s="150" t="s">
        <v>2012</v>
      </c>
      <c r="B2235" s="471"/>
      <c r="C2235" s="471"/>
      <c r="D2235" s="471"/>
      <c r="E2235" s="499"/>
    </row>
    <row r="2236" spans="1:5" ht="17.25" thickBot="1" x14ac:dyDescent="0.35">
      <c r="A2236" s="150"/>
      <c r="B2236" s="471"/>
      <c r="C2236" s="471"/>
      <c r="D2236" s="471"/>
      <c r="E2236" s="499"/>
    </row>
    <row r="2237" spans="1:5" ht="17.25" thickBot="1" x14ac:dyDescent="0.35"/>
    <row r="2238" spans="1:5" ht="17.25" thickBot="1" x14ac:dyDescent="0.35">
      <c r="A2238" s="693" t="s">
        <v>997</v>
      </c>
      <c r="B2238" s="985" t="s">
        <v>533</v>
      </c>
      <c r="C2238" s="986"/>
      <c r="D2238" s="496"/>
    </row>
    <row r="2239" spans="1:5" ht="17.25" thickBot="1" x14ac:dyDescent="0.35">
      <c r="A2239" s="167" t="s">
        <v>988</v>
      </c>
      <c r="B2239" s="474" t="s">
        <v>535</v>
      </c>
      <c r="C2239" s="474" t="s">
        <v>536</v>
      </c>
      <c r="D2239" s="86" t="s">
        <v>537</v>
      </c>
    </row>
    <row r="2240" spans="1:5" ht="17.25" thickBot="1" x14ac:dyDescent="0.35">
      <c r="A2240" s="180" t="s">
        <v>991</v>
      </c>
      <c r="B2240" s="309">
        <v>0</v>
      </c>
      <c r="C2240" s="205">
        <v>0</v>
      </c>
      <c r="D2240" s="114"/>
    </row>
    <row r="2242" spans="1:5" ht="17.25" thickBot="1" x14ac:dyDescent="0.35">
      <c r="A2242" s="150" t="s">
        <v>246</v>
      </c>
      <c r="B2242" s="471"/>
      <c r="C2242" s="471"/>
      <c r="D2242" s="471"/>
      <c r="E2242" s="499"/>
    </row>
    <row r="2243" spans="1:5" ht="17.25" thickBot="1" x14ac:dyDescent="0.35">
      <c r="A2243" s="150"/>
      <c r="B2243" s="471"/>
      <c r="C2243" s="471"/>
      <c r="D2243" s="471"/>
      <c r="E2243" s="499"/>
    </row>
    <row r="2244" spans="1:5" ht="17.25" thickBot="1" x14ac:dyDescent="0.35">
      <c r="A2244" s="150"/>
      <c r="B2244" s="471"/>
      <c r="C2244" s="471"/>
      <c r="D2244" s="471"/>
      <c r="E2244" s="499"/>
    </row>
    <row r="2245" spans="1:5" ht="17.25" thickBot="1" x14ac:dyDescent="0.35"/>
    <row r="2246" spans="1:5" ht="17.25" thickBot="1" x14ac:dyDescent="0.35">
      <c r="A2246" s="693" t="s">
        <v>998</v>
      </c>
      <c r="B2246" s="985" t="s">
        <v>533</v>
      </c>
      <c r="C2246" s="986"/>
      <c r="D2246" s="496"/>
    </row>
    <row r="2247" spans="1:5" ht="17.25" thickBot="1" x14ac:dyDescent="0.35">
      <c r="A2247" s="167" t="s">
        <v>999</v>
      </c>
      <c r="B2247" s="474" t="s">
        <v>535</v>
      </c>
      <c r="C2247" s="474" t="s">
        <v>536</v>
      </c>
      <c r="D2247" s="86" t="s">
        <v>537</v>
      </c>
    </row>
    <row r="2248" spans="1:5" ht="17.25" thickBot="1" x14ac:dyDescent="0.35">
      <c r="A2248" s="160"/>
      <c r="B2248" s="309">
        <v>35257525.333744273</v>
      </c>
      <c r="C2248" s="205">
        <v>19781948.255459994</v>
      </c>
      <c r="D2248" s="975">
        <v>1.782308035509742</v>
      </c>
    </row>
    <row r="2249" spans="1:5" x14ac:dyDescent="0.3">
      <c r="A2249" s="142"/>
      <c r="B2249" s="629"/>
    </row>
    <row r="2250" spans="1:5" x14ac:dyDescent="0.3">
      <c r="A2250" s="142"/>
      <c r="B2250" s="629"/>
    </row>
    <row r="2251" spans="1:5" ht="18.75" x14ac:dyDescent="0.3">
      <c r="A2251" s="192" t="s">
        <v>1000</v>
      </c>
    </row>
    <row r="2252" spans="1:5" ht="17.25" thickBot="1" x14ac:dyDescent="0.35">
      <c r="A2252" s="1023" t="s">
        <v>2205</v>
      </c>
      <c r="B2252" s="1023"/>
    </row>
    <row r="2253" spans="1:5" ht="17.25" thickBot="1" x14ac:dyDescent="0.35">
      <c r="A2253" s="693" t="s">
        <v>1001</v>
      </c>
      <c r="B2253" s="985" t="s">
        <v>533</v>
      </c>
      <c r="C2253" s="986"/>
      <c r="D2253" s="496"/>
    </row>
    <row r="2254" spans="1:5" ht="17.25" thickBot="1" x14ac:dyDescent="0.35">
      <c r="A2254" s="167" t="s">
        <v>988</v>
      </c>
      <c r="B2254" s="474" t="s">
        <v>535</v>
      </c>
      <c r="C2254" s="474" t="s">
        <v>536</v>
      </c>
      <c r="D2254" s="86" t="s">
        <v>537</v>
      </c>
    </row>
    <row r="2255" spans="1:5" ht="17.25" thickBot="1" x14ac:dyDescent="0.35">
      <c r="A2255" s="180" t="s">
        <v>1002</v>
      </c>
      <c r="B2255" s="243">
        <v>174789648.79877973</v>
      </c>
      <c r="C2255" s="205">
        <v>146960012.76214004</v>
      </c>
      <c r="D2255" s="975">
        <v>1.1893687644249387</v>
      </c>
    </row>
    <row r="2257" spans="1:5" ht="17.25" thickBot="1" x14ac:dyDescent="0.35">
      <c r="A2257" s="150" t="s">
        <v>246</v>
      </c>
      <c r="B2257" s="471"/>
      <c r="C2257" s="471"/>
      <c r="D2257" s="471"/>
      <c r="E2257" s="499"/>
    </row>
    <row r="2258" spans="1:5" ht="17.25" thickBot="1" x14ac:dyDescent="0.35">
      <c r="A2258" s="150" t="s">
        <v>2013</v>
      </c>
      <c r="B2258" s="471"/>
      <c r="C2258" s="471"/>
      <c r="D2258" s="471"/>
      <c r="E2258" s="499"/>
    </row>
    <row r="2259" spans="1:5" ht="17.25" thickBot="1" x14ac:dyDescent="0.35">
      <c r="A2259" s="150"/>
      <c r="B2259" s="471"/>
      <c r="C2259" s="471"/>
      <c r="D2259" s="471"/>
      <c r="E2259" s="499"/>
    </row>
    <row r="2260" spans="1:5" x14ac:dyDescent="0.3">
      <c r="A2260" s="182"/>
    </row>
    <row r="2261" spans="1:5" ht="17.25" thickBot="1" x14ac:dyDescent="0.35">
      <c r="A2261" s="662" t="s">
        <v>1003</v>
      </c>
    </row>
    <row r="2262" spans="1:5" ht="17.25" thickBot="1" x14ac:dyDescent="0.35">
      <c r="A2262" s="185" t="s">
        <v>347</v>
      </c>
      <c r="B2262" s="102" t="s">
        <v>1004</v>
      </c>
      <c r="C2262" s="101" t="s">
        <v>540</v>
      </c>
      <c r="D2262" s="102" t="s">
        <v>1005</v>
      </c>
    </row>
    <row r="2263" spans="1:5" ht="17.25" thickBot="1" x14ac:dyDescent="0.35">
      <c r="A2263" s="882">
        <v>43100</v>
      </c>
      <c r="B2263" s="883">
        <v>1067081.117487198</v>
      </c>
      <c r="C2263" s="883" t="s">
        <v>1112</v>
      </c>
      <c r="D2263" s="533" t="s">
        <v>1113</v>
      </c>
    </row>
    <row r="2264" spans="1:5" ht="27.75" thickBot="1" x14ac:dyDescent="0.35">
      <c r="A2264" s="882">
        <v>43100</v>
      </c>
      <c r="B2264" s="883">
        <v>18340724.2846625</v>
      </c>
      <c r="C2264" s="883" t="s">
        <v>1116</v>
      </c>
      <c r="D2264" s="884" t="s">
        <v>1272</v>
      </c>
    </row>
    <row r="2265" spans="1:5" ht="17.25" thickBot="1" x14ac:dyDescent="0.35">
      <c r="A2265" s="882">
        <v>43100</v>
      </c>
      <c r="B2265" s="883">
        <v>8421830.6344900057</v>
      </c>
      <c r="C2265" s="883" t="s">
        <v>1117</v>
      </c>
      <c r="D2265" s="533" t="s">
        <v>841</v>
      </c>
    </row>
    <row r="2267" spans="1:5" ht="18.75" x14ac:dyDescent="0.3">
      <c r="A2267" s="192" t="s">
        <v>1006</v>
      </c>
      <c r="B2267" s="192"/>
    </row>
    <row r="2268" spans="1:5" x14ac:dyDescent="0.3">
      <c r="A2268" s="1053" t="s">
        <v>1203</v>
      </c>
      <c r="B2268" s="1053"/>
    </row>
    <row r="2269" spans="1:5" x14ac:dyDescent="0.3">
      <c r="A2269" s="583"/>
      <c r="B2269" s="613"/>
    </row>
    <row r="2270" spans="1:5" ht="17.25" thickBot="1" x14ac:dyDescent="0.35">
      <c r="A2270" s="142" t="s">
        <v>1007</v>
      </c>
    </row>
    <row r="2271" spans="1:5" x14ac:dyDescent="0.3">
      <c r="A2271" s="377" t="s">
        <v>16</v>
      </c>
      <c r="B2271" s="378"/>
      <c r="C2271" s="1047" t="s">
        <v>17</v>
      </c>
      <c r="D2271" s="1090" t="s">
        <v>18</v>
      </c>
      <c r="E2271" s="1091"/>
    </row>
    <row r="2272" spans="1:5" ht="25.5" customHeight="1" thickBot="1" x14ac:dyDescent="0.35">
      <c r="A2272" s="379"/>
      <c r="B2272" s="380"/>
      <c r="C2272" s="1048"/>
      <c r="D2272" s="223" t="s">
        <v>1294</v>
      </c>
      <c r="E2272" s="224" t="s">
        <v>1295</v>
      </c>
    </row>
    <row r="2273" spans="1:9" ht="26.25" thickBot="1" x14ac:dyDescent="0.35">
      <c r="A2273" s="500">
        <v>6</v>
      </c>
      <c r="B2273" s="117">
        <v>72</v>
      </c>
      <c r="C2273" s="119" t="s">
        <v>1008</v>
      </c>
      <c r="D2273" s="118" t="s">
        <v>1009</v>
      </c>
      <c r="E2273" s="511" t="s">
        <v>30</v>
      </c>
    </row>
    <row r="2274" spans="1:9" x14ac:dyDescent="0.3">
      <c r="A2274" s="377" t="s">
        <v>16</v>
      </c>
      <c r="B2274" s="378"/>
      <c r="C2274" s="1047" t="s">
        <v>17</v>
      </c>
      <c r="D2274" s="1090" t="s">
        <v>18</v>
      </c>
      <c r="E2274" s="1091"/>
    </row>
    <row r="2275" spans="1:9" ht="17.25" thickBot="1" x14ac:dyDescent="0.35">
      <c r="A2275" s="379"/>
      <c r="B2275" s="380"/>
      <c r="C2275" s="1048"/>
      <c r="D2275" s="223" t="s">
        <v>1294</v>
      </c>
      <c r="E2275" s="224" t="s">
        <v>1295</v>
      </c>
    </row>
    <row r="2276" spans="1:9" x14ac:dyDescent="0.3">
      <c r="A2276" s="1049">
        <v>6</v>
      </c>
      <c r="B2276" s="120" t="s">
        <v>1010</v>
      </c>
      <c r="C2276" s="1016" t="s">
        <v>1011</v>
      </c>
      <c r="D2276" s="122" t="s">
        <v>1012</v>
      </c>
      <c r="E2276" s="122"/>
    </row>
    <row r="2277" spans="1:9" x14ac:dyDescent="0.3">
      <c r="A2277" s="1050"/>
      <c r="B2277" s="121">
        <v>75</v>
      </c>
      <c r="C2277" s="1052"/>
      <c r="D2277" s="121" t="s">
        <v>1013</v>
      </c>
      <c r="E2277" s="121"/>
    </row>
    <row r="2278" spans="1:9" ht="17.25" thickBot="1" x14ac:dyDescent="0.35">
      <c r="A2278" s="1051"/>
      <c r="B2278" s="640"/>
      <c r="C2278" s="1052"/>
      <c r="D2278" s="121" t="s">
        <v>1014</v>
      </c>
      <c r="E2278" s="117"/>
    </row>
    <row r="2279" spans="1:9" ht="17.25" thickBot="1" x14ac:dyDescent="0.35">
      <c r="C2279" s="1028" t="s">
        <v>2202</v>
      </c>
      <c r="D2279" s="1029"/>
    </row>
    <row r="2280" spans="1:9" ht="17.25" thickBot="1" x14ac:dyDescent="0.35">
      <c r="A2280" s="691" t="s">
        <v>1015</v>
      </c>
      <c r="B2280" s="230"/>
      <c r="C2280" s="1021" t="s">
        <v>533</v>
      </c>
      <c r="D2280" s="1022"/>
      <c r="E2280" s="843"/>
      <c r="F2280" s="613"/>
    </row>
    <row r="2281" spans="1:9" ht="17.25" thickBot="1" x14ac:dyDescent="0.35">
      <c r="A2281" s="202" t="s">
        <v>988</v>
      </c>
      <c r="B2281" s="230"/>
      <c r="C2281" s="202" t="s">
        <v>535</v>
      </c>
      <c r="D2281" s="472" t="s">
        <v>536</v>
      </c>
      <c r="E2281" s="390" t="s">
        <v>537</v>
      </c>
      <c r="F2281" s="613"/>
    </row>
    <row r="2282" spans="1:9" ht="17.25" thickBot="1" x14ac:dyDescent="0.35">
      <c r="A2282" s="844" t="s">
        <v>1016</v>
      </c>
      <c r="B2282" s="941"/>
      <c r="C2282" s="949">
        <v>115781802.29192999</v>
      </c>
      <c r="D2282" s="956">
        <v>87161037.536980003</v>
      </c>
      <c r="E2282" s="975">
        <v>1.3283664991115669</v>
      </c>
      <c r="F2282" s="613"/>
    </row>
    <row r="2283" spans="1:9" ht="17.25" thickBot="1" x14ac:dyDescent="0.35">
      <c r="A2283" s="844" t="s">
        <v>1017</v>
      </c>
      <c r="B2283" s="941"/>
      <c r="C2283" s="949">
        <v>106962847.91723</v>
      </c>
      <c r="D2283" s="956">
        <v>67491350.536410004</v>
      </c>
      <c r="E2283" s="975">
        <v>1.584837865402116</v>
      </c>
      <c r="F2283" s="613"/>
    </row>
    <row r="2284" spans="1:9" x14ac:dyDescent="0.3">
      <c r="A2284" s="194"/>
      <c r="B2284" s="1018"/>
      <c r="C2284" s="1043"/>
      <c r="D2284" s="1044"/>
      <c r="E2284" s="488"/>
      <c r="F2284" s="634"/>
      <c r="G2284" s="1042"/>
      <c r="H2284" s="1042"/>
      <c r="I2284" s="1042"/>
    </row>
    <row r="2285" spans="1:9" x14ac:dyDescent="0.3">
      <c r="A2285" s="168"/>
      <c r="B2285" s="1019"/>
      <c r="C2285" s="1045"/>
      <c r="D2285" s="1045"/>
      <c r="E2285" s="468"/>
      <c r="F2285" s="499"/>
      <c r="G2285" s="1042"/>
      <c r="H2285" s="1042"/>
      <c r="I2285" s="1042"/>
    </row>
    <row r="2286" spans="1:9" ht="17.25" thickBot="1" x14ac:dyDescent="0.35">
      <c r="A2286" s="150" t="s">
        <v>246</v>
      </c>
      <c r="B2286" s="1020"/>
      <c r="C2286" s="1046"/>
      <c r="D2286" s="1046"/>
      <c r="E2286" s="471"/>
      <c r="F2286" s="499"/>
      <c r="G2286" s="1042"/>
      <c r="H2286" s="1042"/>
      <c r="I2286" s="1042"/>
    </row>
    <row r="2287" spans="1:9" ht="17.25" thickBot="1" x14ac:dyDescent="0.35">
      <c r="A2287" s="150" t="s">
        <v>2300</v>
      </c>
      <c r="B2287" s="201"/>
      <c r="C2287" s="197"/>
      <c r="D2287" s="197"/>
      <c r="E2287" s="467"/>
      <c r="F2287" s="634"/>
      <c r="G2287" s="198"/>
      <c r="H2287" s="198"/>
      <c r="I2287" s="198"/>
    </row>
    <row r="2288" spans="1:9" ht="17.25" thickBot="1" x14ac:dyDescent="0.35">
      <c r="A2288" s="150"/>
      <c r="B2288" s="471"/>
      <c r="C2288" s="1012"/>
      <c r="D2288" s="1012"/>
      <c r="E2288" s="467"/>
      <c r="F2288" s="499"/>
      <c r="G2288" s="198"/>
      <c r="H2288" s="198"/>
      <c r="I2288" s="198"/>
    </row>
    <row r="2289" spans="1:9" x14ac:dyDescent="0.3">
      <c r="A2289" s="543"/>
      <c r="B2289" s="544"/>
      <c r="C2289" s="544"/>
      <c r="D2289" s="544"/>
      <c r="E2289" s="544"/>
      <c r="F2289" s="634"/>
      <c r="G2289" s="641"/>
      <c r="H2289" s="641"/>
      <c r="I2289" s="641"/>
    </row>
    <row r="2290" spans="1:9" ht="41.25" customHeight="1" x14ac:dyDescent="0.3"/>
    <row r="2291" spans="1:9" ht="17.25" thickBot="1" x14ac:dyDescent="0.35">
      <c r="A2291" s="195" t="s">
        <v>1018</v>
      </c>
    </row>
    <row r="2292" spans="1:9" ht="17.25" thickBot="1" x14ac:dyDescent="0.35">
      <c r="A2292" s="157" t="s">
        <v>540</v>
      </c>
      <c r="B2292" s="38" t="s">
        <v>1019</v>
      </c>
      <c r="C2292" s="38" t="s">
        <v>1020</v>
      </c>
      <c r="D2292" s="38" t="s">
        <v>1021</v>
      </c>
      <c r="E2292" s="123" t="s">
        <v>1022</v>
      </c>
    </row>
    <row r="2293" spans="1:9" ht="19.5" thickBot="1" x14ac:dyDescent="0.35">
      <c r="A2293" s="817" t="s">
        <v>2212</v>
      </c>
      <c r="B2293" s="73"/>
      <c r="C2293" s="73"/>
      <c r="D2293" s="73"/>
      <c r="E2293" s="92"/>
    </row>
    <row r="2294" spans="1:9" ht="17.25" thickBot="1" x14ac:dyDescent="0.35">
      <c r="A2294" s="482"/>
      <c r="B2294" s="73"/>
      <c r="C2294" s="73"/>
      <c r="D2294" s="73"/>
      <c r="E2294" s="92"/>
    </row>
    <row r="2295" spans="1:9" ht="17.25" thickBot="1" x14ac:dyDescent="0.35">
      <c r="A2295" s="482"/>
      <c r="B2295" s="73"/>
      <c r="C2295" s="73"/>
      <c r="D2295" s="73"/>
      <c r="E2295" s="92"/>
    </row>
    <row r="2296" spans="1:9" x14ac:dyDescent="0.3">
      <c r="A2296" s="142"/>
    </row>
    <row r="2297" spans="1:9" ht="18.75" x14ac:dyDescent="0.3">
      <c r="A2297" s="192" t="s">
        <v>1023</v>
      </c>
    </row>
    <row r="2298" spans="1:9" ht="17.25" thickBot="1" x14ac:dyDescent="0.35"/>
    <row r="2299" spans="1:9" ht="17.25" thickBot="1" x14ac:dyDescent="0.35">
      <c r="A2299" s="140" t="s">
        <v>1024</v>
      </c>
      <c r="B2299" s="985" t="s">
        <v>533</v>
      </c>
      <c r="C2299" s="986"/>
      <c r="D2299" s="496"/>
    </row>
    <row r="2300" spans="1:9" ht="17.25" thickBot="1" x14ac:dyDescent="0.35">
      <c r="A2300" s="167" t="s">
        <v>988</v>
      </c>
      <c r="B2300" s="474" t="s">
        <v>535</v>
      </c>
      <c r="C2300" s="474" t="s">
        <v>536</v>
      </c>
      <c r="D2300" s="86" t="s">
        <v>537</v>
      </c>
    </row>
    <row r="2301" spans="1:9" ht="17.25" thickBot="1" x14ac:dyDescent="0.35">
      <c r="A2301" s="180" t="s">
        <v>1025</v>
      </c>
      <c r="B2301" s="112"/>
      <c r="C2301" s="112"/>
      <c r="D2301" s="114"/>
    </row>
    <row r="2303" spans="1:9" ht="17.25" thickBot="1" x14ac:dyDescent="0.35">
      <c r="A2303" s="188" t="s">
        <v>1026</v>
      </c>
    </row>
    <row r="2304" spans="1:9" ht="17.25" thickBot="1" x14ac:dyDescent="0.35">
      <c r="A2304" s="157" t="s">
        <v>347</v>
      </c>
      <c r="B2304" s="38" t="s">
        <v>1027</v>
      </c>
      <c r="C2304" s="38" t="s">
        <v>1028</v>
      </c>
      <c r="D2304" s="38" t="s">
        <v>1005</v>
      </c>
    </row>
    <row r="2305" spans="1:6" ht="17.25" thickBot="1" x14ac:dyDescent="0.35">
      <c r="A2305" s="579"/>
      <c r="B2305" s="580"/>
      <c r="C2305" s="580"/>
      <c r="D2305" s="580"/>
    </row>
    <row r="2306" spans="1:6" ht="17.25" thickBot="1" x14ac:dyDescent="0.35">
      <c r="A2306" s="579"/>
      <c r="B2306" s="580"/>
      <c r="C2306" s="580"/>
      <c r="D2306" s="580"/>
    </row>
    <row r="2307" spans="1:6" ht="17.25" thickBot="1" x14ac:dyDescent="0.35">
      <c r="A2307" s="579"/>
      <c r="B2307" s="580"/>
      <c r="C2307" s="580"/>
      <c r="D2307" s="580"/>
    </row>
    <row r="2308" spans="1:6" ht="17.25" thickBot="1" x14ac:dyDescent="0.35">
      <c r="A2308" s="579"/>
      <c r="B2308" s="580"/>
      <c r="C2308" s="580"/>
      <c r="D2308" s="580"/>
    </row>
    <row r="2309" spans="1:6" ht="17.25" thickBot="1" x14ac:dyDescent="0.35">
      <c r="A2309" s="579"/>
      <c r="B2309" s="580"/>
      <c r="C2309" s="580"/>
      <c r="D2309" s="580"/>
    </row>
    <row r="2310" spans="1:6" ht="17.25" thickBot="1" x14ac:dyDescent="0.35">
      <c r="A2310" s="579"/>
      <c r="B2310" s="580"/>
      <c r="C2310" s="580"/>
      <c r="D2310" s="580"/>
    </row>
    <row r="2311" spans="1:6" ht="17.25" thickBot="1" x14ac:dyDescent="0.35">
      <c r="A2311" s="141"/>
      <c r="B2311" s="19"/>
      <c r="C2311" s="19"/>
      <c r="D2311" s="19"/>
    </row>
    <row r="2312" spans="1:6" ht="17.25" thickBot="1" x14ac:dyDescent="0.35">
      <c r="A2312" s="141"/>
      <c r="B2312" s="19"/>
      <c r="C2312" s="19"/>
      <c r="D2312" s="19"/>
    </row>
    <row r="2313" spans="1:6" ht="19.5" thickBot="1" x14ac:dyDescent="0.35">
      <c r="A2313" s="141"/>
      <c r="B2313" s="19"/>
      <c r="C2313" s="19"/>
      <c r="D2313" s="19"/>
      <c r="F2313" s="479"/>
    </row>
    <row r="2314" spans="1:6" ht="17.25" thickBot="1" x14ac:dyDescent="0.35">
      <c r="A2314" s="141"/>
      <c r="B2314" s="19"/>
      <c r="C2314" s="19"/>
      <c r="D2314" s="19"/>
    </row>
    <row r="2315" spans="1:6" x14ac:dyDescent="0.3">
      <c r="A2315" s="142"/>
    </row>
    <row r="2316" spans="1:6" ht="18.75" x14ac:dyDescent="0.3">
      <c r="A2316" s="192" t="s">
        <v>1029</v>
      </c>
      <c r="B2316" s="479"/>
      <c r="C2316" s="479"/>
      <c r="D2316" s="479"/>
      <c r="E2316" s="479"/>
    </row>
    <row r="2317" spans="1:6" ht="17.25" thickBot="1" x14ac:dyDescent="0.35">
      <c r="A2317" s="1024" t="s">
        <v>2202</v>
      </c>
      <c r="B2317" s="1024"/>
      <c r="C2317" s="1024"/>
      <c r="D2317" s="1024"/>
      <c r="E2317" s="1024"/>
      <c r="F2317" s="225"/>
    </row>
    <row r="2318" spans="1:6" x14ac:dyDescent="0.3">
      <c r="A2318" s="1033" t="s">
        <v>16</v>
      </c>
      <c r="B2318" s="1034"/>
      <c r="C2318" s="1035"/>
      <c r="D2318" s="1039" t="s">
        <v>17</v>
      </c>
      <c r="E2318" s="503" t="s">
        <v>1030</v>
      </c>
      <c r="F2318" s="504"/>
    </row>
    <row r="2319" spans="1:6" ht="17.25" thickBot="1" x14ac:dyDescent="0.35">
      <c r="A2319" s="1036"/>
      <c r="B2319" s="1037"/>
      <c r="C2319" s="1038"/>
      <c r="D2319" s="1040"/>
      <c r="E2319" s="505" t="s">
        <v>1031</v>
      </c>
      <c r="F2319" s="506"/>
    </row>
    <row r="2320" spans="1:6" x14ac:dyDescent="0.3">
      <c r="A2320" s="1000">
        <v>6</v>
      </c>
      <c r="B2320" s="1003">
        <v>101</v>
      </c>
      <c r="C2320" s="1006"/>
      <c r="D2320" s="1009" t="s">
        <v>1032</v>
      </c>
      <c r="E2320" s="124" t="s">
        <v>1033</v>
      </c>
      <c r="F2320" s="508" t="s">
        <v>30</v>
      </c>
    </row>
    <row r="2321" spans="1:6" x14ac:dyDescent="0.3">
      <c r="A2321" s="1001"/>
      <c r="B2321" s="1004"/>
      <c r="C2321" s="1007"/>
      <c r="D2321" s="1010"/>
      <c r="E2321" s="124" t="s">
        <v>1034</v>
      </c>
      <c r="F2321" s="509"/>
    </row>
    <row r="2322" spans="1:6" ht="17.25" thickBot="1" x14ac:dyDescent="0.35">
      <c r="A2322" s="1002"/>
      <c r="B2322" s="1005"/>
      <c r="C2322" s="1008"/>
      <c r="D2322" s="1011"/>
      <c r="E2322" s="125" t="s">
        <v>1035</v>
      </c>
      <c r="F2322" s="510"/>
    </row>
    <row r="2323" spans="1:6" ht="17.25" thickBot="1" x14ac:dyDescent="0.35">
      <c r="A2323" s="507">
        <v>6</v>
      </c>
      <c r="B2323" s="391">
        <v>101</v>
      </c>
      <c r="C2323" s="125">
        <v>1</v>
      </c>
      <c r="D2323" s="126" t="s">
        <v>1036</v>
      </c>
      <c r="E2323" s="125"/>
      <c r="F2323" s="125" t="s">
        <v>30</v>
      </c>
    </row>
    <row r="2324" spans="1:6" x14ac:dyDescent="0.3">
      <c r="A2324" s="642"/>
      <c r="B2324" s="642"/>
      <c r="C2324" s="642"/>
      <c r="D2324" s="642"/>
      <c r="E2324" s="642"/>
    </row>
    <row r="2325" spans="1:6" ht="17.25" thickBot="1" x14ac:dyDescent="0.35"/>
    <row r="2326" spans="1:6" ht="17.25" thickBot="1" x14ac:dyDescent="0.35">
      <c r="A2326" s="693" t="s">
        <v>1037</v>
      </c>
      <c r="B2326" s="985" t="s">
        <v>533</v>
      </c>
      <c r="C2326" s="986"/>
      <c r="D2326" s="496"/>
    </row>
    <row r="2327" spans="1:6" ht="17.25" thickBot="1" x14ac:dyDescent="0.35">
      <c r="A2327" s="167" t="s">
        <v>988</v>
      </c>
      <c r="B2327" s="474" t="s">
        <v>535</v>
      </c>
      <c r="C2327" s="474" t="s">
        <v>536</v>
      </c>
      <c r="D2327" s="86" t="s">
        <v>537</v>
      </c>
    </row>
    <row r="2328" spans="1:6" ht="33.75" thickBot="1" x14ac:dyDescent="0.35">
      <c r="A2328" s="791" t="s">
        <v>1038</v>
      </c>
      <c r="B2328" s="460">
        <v>0</v>
      </c>
      <c r="C2328" s="460">
        <v>0</v>
      </c>
      <c r="D2328" s="114"/>
    </row>
    <row r="2329" spans="1:6" ht="33.75" thickBot="1" x14ac:dyDescent="0.35">
      <c r="A2329" s="791" t="s">
        <v>1039</v>
      </c>
      <c r="B2329" s="886">
        <v>135142395.66195992</v>
      </c>
      <c r="C2329" s="957">
        <v>120793487.98568</v>
      </c>
      <c r="D2329" s="975">
        <v>1.1187887519067334</v>
      </c>
      <c r="E2329" s="829"/>
    </row>
    <row r="2331" spans="1:6" ht="17.25" thickBot="1" x14ac:dyDescent="0.35">
      <c r="A2331" s="150" t="s">
        <v>1296</v>
      </c>
      <c r="B2331" s="471"/>
      <c r="C2331" s="471"/>
      <c r="D2331" s="471"/>
      <c r="E2331" s="499"/>
    </row>
    <row r="2332" spans="1:6" ht="17.25" thickBot="1" x14ac:dyDescent="0.35">
      <c r="A2332" s="150" t="s">
        <v>2200</v>
      </c>
      <c r="B2332" s="471"/>
      <c r="C2332" s="471"/>
      <c r="D2332" s="471"/>
      <c r="E2332" s="499"/>
    </row>
    <row r="2333" spans="1:6" ht="17.25" thickBot="1" x14ac:dyDescent="0.35">
      <c r="A2333" s="150"/>
      <c r="B2333" s="471"/>
      <c r="C2333" s="471"/>
      <c r="D2333" s="471"/>
      <c r="E2333" s="499"/>
    </row>
    <row r="2334" spans="1:6" ht="18.75" x14ac:dyDescent="0.3">
      <c r="A2334" s="192"/>
    </row>
    <row r="2335" spans="1:6" ht="18.75" x14ac:dyDescent="0.3">
      <c r="A2335" s="192"/>
    </row>
    <row r="2336" spans="1:6" ht="18.75" x14ac:dyDescent="0.3">
      <c r="A2336" s="192" t="s">
        <v>1040</v>
      </c>
    </row>
    <row r="2337" spans="1:6" ht="18.75" x14ac:dyDescent="0.3">
      <c r="A2337" s="192"/>
    </row>
    <row r="2338" spans="1:6" ht="17.25" thickBot="1" x14ac:dyDescent="0.35">
      <c r="A2338" s="142" t="s">
        <v>1041</v>
      </c>
    </row>
    <row r="2339" spans="1:6" x14ac:dyDescent="0.3">
      <c r="A2339" s="987" t="s">
        <v>16</v>
      </c>
      <c r="B2339" s="988"/>
      <c r="C2339" s="989"/>
      <c r="D2339" s="993" t="s">
        <v>17</v>
      </c>
      <c r="E2339" s="501" t="s">
        <v>18</v>
      </c>
      <c r="F2339" s="502"/>
    </row>
    <row r="2340" spans="1:6" ht="25.5" customHeight="1" thickBot="1" x14ac:dyDescent="0.35">
      <c r="A2340" s="990"/>
      <c r="B2340" s="991"/>
      <c r="C2340" s="992"/>
      <c r="D2340" s="994"/>
      <c r="E2340" s="235" t="s">
        <v>19</v>
      </c>
      <c r="F2340" s="236"/>
    </row>
    <row r="2341" spans="1:6" x14ac:dyDescent="0.3">
      <c r="A2341" s="1049">
        <v>6</v>
      </c>
      <c r="B2341" s="1014">
        <v>85</v>
      </c>
      <c r="C2341" s="1014"/>
      <c r="D2341" s="1016" t="s">
        <v>261</v>
      </c>
      <c r="E2341" s="121" t="s">
        <v>1042</v>
      </c>
      <c r="F2341" s="511"/>
    </row>
    <row r="2342" spans="1:6" ht="17.25" thickBot="1" x14ac:dyDescent="0.35">
      <c r="A2342" s="1051"/>
      <c r="B2342" s="1015"/>
      <c r="C2342" s="1015"/>
      <c r="D2342" s="1017"/>
      <c r="E2342" s="117" t="s">
        <v>1043</v>
      </c>
      <c r="F2342" s="512"/>
    </row>
    <row r="2343" spans="1:6" ht="26.25" thickBot="1" x14ac:dyDescent="0.35">
      <c r="A2343" s="500">
        <v>6</v>
      </c>
      <c r="B2343" s="117">
        <v>85</v>
      </c>
      <c r="C2343" s="117">
        <v>1</v>
      </c>
      <c r="D2343" s="127" t="s">
        <v>263</v>
      </c>
      <c r="E2343" s="117"/>
      <c r="F2343" s="117" t="s">
        <v>30</v>
      </c>
    </row>
    <row r="2344" spans="1:6" ht="18.75" x14ac:dyDescent="0.3">
      <c r="A2344" s="192"/>
    </row>
    <row r="2345" spans="1:6" x14ac:dyDescent="0.3">
      <c r="A2345" s="1019" t="s">
        <v>265</v>
      </c>
      <c r="B2345" s="1019"/>
      <c r="C2345" s="1019"/>
      <c r="D2345" s="1019"/>
      <c r="E2345" s="1019"/>
    </row>
    <row r="2346" spans="1:6" ht="17.25" thickBot="1" x14ac:dyDescent="0.35">
      <c r="A2346" s="1020"/>
      <c r="B2346" s="1020"/>
      <c r="C2346" s="1020"/>
      <c r="D2346" s="1020"/>
      <c r="E2346" s="1042"/>
    </row>
    <row r="2347" spans="1:6" ht="17.25" thickBot="1" x14ac:dyDescent="0.35">
      <c r="A2347" s="150"/>
      <c r="B2347" s="471"/>
      <c r="C2347" s="471"/>
      <c r="D2347" s="471"/>
      <c r="E2347" s="499"/>
    </row>
    <row r="2348" spans="1:6" ht="17.25" thickBot="1" x14ac:dyDescent="0.35">
      <c r="A2348" s="150"/>
      <c r="B2348" s="471"/>
      <c r="C2348" s="471"/>
      <c r="D2348" s="471"/>
      <c r="E2348" s="499"/>
    </row>
    <row r="2349" spans="1:6" x14ac:dyDescent="0.3">
      <c r="A2349" s="142"/>
    </row>
    <row r="2350" spans="1:6" ht="18.75" x14ac:dyDescent="0.3">
      <c r="A2350" s="830" t="s">
        <v>1044</v>
      </c>
    </row>
    <row r="2351" spans="1:6" ht="15.75" customHeight="1" x14ac:dyDescent="0.3">
      <c r="A2351" s="684"/>
      <c r="B2351" s="684"/>
      <c r="C2351" s="684"/>
      <c r="D2351" s="684"/>
    </row>
    <row r="2352" spans="1:6" ht="15.75" customHeight="1" x14ac:dyDescent="0.3">
      <c r="A2352" s="685" t="s">
        <v>2014</v>
      </c>
      <c r="B2352" s="684"/>
      <c r="C2352" s="684"/>
      <c r="D2352" s="684"/>
    </row>
    <row r="2353" spans="1:16" ht="9" customHeight="1" x14ac:dyDescent="0.3">
      <c r="A2353" s="142"/>
    </row>
    <row r="2354" spans="1:16" ht="54.75" customHeight="1" x14ac:dyDescent="0.3">
      <c r="A2354" s="996" t="s">
        <v>2015</v>
      </c>
      <c r="B2354" s="996"/>
      <c r="C2354" s="996"/>
      <c r="D2354" s="996"/>
      <c r="E2354" s="996"/>
      <c r="F2354" s="996"/>
    </row>
    <row r="2355" spans="1:16" ht="69.75" customHeight="1" x14ac:dyDescent="0.3">
      <c r="A2355" s="996" t="s">
        <v>2016</v>
      </c>
      <c r="B2355" s="996"/>
      <c r="C2355" s="996"/>
      <c r="D2355" s="996"/>
      <c r="E2355" s="996"/>
      <c r="F2355" s="996"/>
    </row>
    <row r="2356" spans="1:16" ht="64.5" customHeight="1" x14ac:dyDescent="0.3">
      <c r="A2356" s="996" t="s">
        <v>2263</v>
      </c>
      <c r="B2356" s="996"/>
      <c r="C2356" s="996"/>
      <c r="D2356" s="996"/>
      <c r="E2356" s="996"/>
      <c r="F2356" s="996"/>
    </row>
    <row r="2357" spans="1:16" ht="14.25" customHeight="1" x14ac:dyDescent="0.3">
      <c r="A2357" s="142"/>
    </row>
    <row r="2358" spans="1:16" x14ac:dyDescent="0.3">
      <c r="A2358" s="845" t="s">
        <v>2017</v>
      </c>
    </row>
    <row r="2359" spans="1:16" ht="15.75" customHeight="1" x14ac:dyDescent="0.3">
      <c r="A2359" s="996" t="s">
        <v>2019</v>
      </c>
      <c r="B2359" s="996"/>
      <c r="C2359" s="996"/>
      <c r="D2359" s="996"/>
      <c r="E2359" s="996"/>
      <c r="F2359" s="996"/>
    </row>
    <row r="2360" spans="1:16" x14ac:dyDescent="0.3">
      <c r="A2360" s="996" t="s">
        <v>2020</v>
      </c>
      <c r="B2360" s="996"/>
      <c r="C2360" s="996"/>
      <c r="D2360" s="996"/>
      <c r="E2360" s="996"/>
      <c r="F2360" s="996"/>
    </row>
    <row r="2361" spans="1:16" ht="34.5" customHeight="1" x14ac:dyDescent="0.3">
      <c r="A2361" s="996" t="s">
        <v>2018</v>
      </c>
      <c r="B2361" s="996"/>
      <c r="C2361" s="996"/>
      <c r="D2361" s="996"/>
      <c r="E2361" s="996"/>
      <c r="F2361" s="996"/>
    </row>
    <row r="2362" spans="1:16" ht="34.5" customHeight="1" x14ac:dyDescent="0.3">
      <c r="A2362" s="1055" t="s">
        <v>2284</v>
      </c>
      <c r="B2362" s="1055"/>
      <c r="C2362" s="1055"/>
      <c r="D2362" s="1055"/>
      <c r="E2362" s="1055"/>
      <c r="F2362" s="1055"/>
      <c r="G2362" s="831"/>
      <c r="H2362" s="821"/>
      <c r="I2362" s="821"/>
      <c r="J2362" s="821"/>
      <c r="K2362" s="821"/>
      <c r="L2362" s="821"/>
      <c r="M2362" s="821"/>
      <c r="N2362" s="821"/>
      <c r="O2362" s="821"/>
      <c r="P2362" s="821"/>
    </row>
    <row r="2363" spans="1:16" x14ac:dyDescent="0.3">
      <c r="A2363" s="687"/>
    </row>
    <row r="2364" spans="1:16" s="661" customFormat="1" x14ac:dyDescent="0.3">
      <c r="A2364" s="687"/>
    </row>
    <row r="2365" spans="1:16" s="661" customFormat="1" x14ac:dyDescent="0.3">
      <c r="A2365" s="687"/>
    </row>
    <row r="2366" spans="1:16" s="661" customFormat="1" x14ac:dyDescent="0.3">
      <c r="A2366" s="687"/>
    </row>
    <row r="2367" spans="1:16" s="661" customFormat="1" x14ac:dyDescent="0.3">
      <c r="A2367" s="687"/>
    </row>
    <row r="2368" spans="1:16" s="661" customFormat="1" x14ac:dyDescent="0.3">
      <c r="A2368" s="687"/>
    </row>
    <row r="2369" spans="1:16" s="661" customFormat="1" x14ac:dyDescent="0.3">
      <c r="A2369" s="687"/>
    </row>
    <row r="2370" spans="1:16" s="661" customFormat="1" x14ac:dyDescent="0.3">
      <c r="A2370" s="687"/>
    </row>
    <row r="2371" spans="1:16" s="661" customFormat="1" x14ac:dyDescent="0.3">
      <c r="A2371" s="687"/>
    </row>
    <row r="2372" spans="1:16" s="661" customFormat="1" x14ac:dyDescent="0.3">
      <c r="A2372" s="687"/>
    </row>
    <row r="2373" spans="1:16" s="661" customFormat="1" x14ac:dyDescent="0.3">
      <c r="A2373" s="687"/>
    </row>
    <row r="2374" spans="1:16" s="661" customFormat="1" x14ac:dyDescent="0.3">
      <c r="A2374" s="687"/>
    </row>
    <row r="2375" spans="1:16" s="661" customFormat="1" x14ac:dyDescent="0.3">
      <c r="A2375" s="687"/>
    </row>
    <row r="2376" spans="1:16" s="661" customFormat="1" x14ac:dyDescent="0.3">
      <c r="A2376" s="687"/>
    </row>
    <row r="2377" spans="1:16" s="661" customFormat="1" x14ac:dyDescent="0.3">
      <c r="A2377" s="687"/>
    </row>
    <row r="2378" spans="1:16" s="661" customFormat="1" x14ac:dyDescent="0.3">
      <c r="A2378" s="687"/>
    </row>
    <row r="2379" spans="1:16" s="661" customFormat="1" x14ac:dyDescent="0.3">
      <c r="A2379" s="687"/>
    </row>
    <row r="2380" spans="1:16" x14ac:dyDescent="0.3">
      <c r="A2380" s="685" t="s">
        <v>2021</v>
      </c>
    </row>
    <row r="2381" spans="1:16" ht="56.25" customHeight="1" x14ac:dyDescent="0.3">
      <c r="A2381" s="996" t="s">
        <v>2022</v>
      </c>
      <c r="B2381" s="996"/>
      <c r="C2381" s="996"/>
      <c r="D2381" s="996"/>
      <c r="E2381" s="996"/>
      <c r="F2381" s="996"/>
    </row>
    <row r="2382" spans="1:16" ht="51.75" customHeight="1" x14ac:dyDescent="0.3">
      <c r="A2382" s="996" t="s">
        <v>2023</v>
      </c>
      <c r="B2382" s="996"/>
      <c r="C2382" s="996"/>
      <c r="D2382" s="996"/>
      <c r="E2382" s="996"/>
      <c r="F2382" s="996"/>
      <c r="G2382" s="831"/>
      <c r="H2382" s="661"/>
      <c r="I2382" s="661"/>
      <c r="J2382" s="661"/>
      <c r="K2382" s="661"/>
      <c r="L2382" s="661"/>
      <c r="M2382" s="661"/>
      <c r="N2382" s="661"/>
      <c r="O2382" s="661"/>
      <c r="P2382" s="661"/>
    </row>
    <row r="2383" spans="1:16" ht="30" customHeight="1" x14ac:dyDescent="0.3">
      <c r="A2383" s="1056" t="s">
        <v>2301</v>
      </c>
      <c r="B2383" s="1056"/>
      <c r="C2383" s="1056"/>
      <c r="D2383" s="1056"/>
      <c r="E2383" s="1056"/>
      <c r="F2383" s="1056"/>
    </row>
    <row r="2384" spans="1:16" x14ac:dyDescent="0.3">
      <c r="A2384" s="142"/>
    </row>
    <row r="2385" spans="1:6" x14ac:dyDescent="0.3">
      <c r="A2385" s="142"/>
      <c r="B2385"/>
    </row>
    <row r="2386" spans="1:6" x14ac:dyDescent="0.3">
      <c r="A2386" s="881"/>
    </row>
    <row r="2387" spans="1:6" x14ac:dyDescent="0.3">
      <c r="A2387" s="881"/>
    </row>
    <row r="2388" spans="1:6" x14ac:dyDescent="0.3">
      <c r="A2388" s="881"/>
    </row>
    <row r="2389" spans="1:6" ht="16.5" customHeight="1" x14ac:dyDescent="0.3">
      <c r="A2389" s="881"/>
    </row>
    <row r="2390" spans="1:6" x14ac:dyDescent="0.3">
      <c r="A2390"/>
    </row>
    <row r="2391" spans="1:6" ht="16.5" customHeight="1" x14ac:dyDescent="0.3">
      <c r="A2391" s="881"/>
    </row>
    <row r="2392" spans="1:6" x14ac:dyDescent="0.3">
      <c r="A2392" s="881"/>
    </row>
    <row r="2393" spans="1:6" x14ac:dyDescent="0.3">
      <c r="A2393" s="881"/>
    </row>
    <row r="2394" spans="1:6" x14ac:dyDescent="0.3">
      <c r="A2394" s="881"/>
    </row>
    <row r="2395" spans="1:6" x14ac:dyDescent="0.3">
      <c r="A2395" s="881"/>
    </row>
    <row r="2396" spans="1:6" x14ac:dyDescent="0.3">
      <c r="A2396" s="881"/>
    </row>
    <row r="2397" spans="1:6" x14ac:dyDescent="0.3">
      <c r="A2397" s="881"/>
    </row>
    <row r="2398" spans="1:6" x14ac:dyDescent="0.3">
      <c r="A2398" s="881"/>
    </row>
    <row r="2399" spans="1:6" ht="52.5" customHeight="1" x14ac:dyDescent="0.3">
      <c r="A2399" s="1057" t="s">
        <v>2302</v>
      </c>
      <c r="B2399" s="1057"/>
      <c r="C2399" s="1057"/>
      <c r="D2399" s="1057"/>
      <c r="E2399" s="1057"/>
      <c r="F2399" s="1057"/>
    </row>
    <row r="2400" spans="1:6" x14ac:dyDescent="0.3">
      <c r="A2400"/>
      <c r="B2400"/>
    </row>
    <row r="2401" spans="1:1" ht="17.25" customHeight="1" x14ac:dyDescent="0.3">
      <c r="A2401" s="881"/>
    </row>
    <row r="2402" spans="1:1" x14ac:dyDescent="0.3">
      <c r="A2402"/>
    </row>
    <row r="2403" spans="1:1" x14ac:dyDescent="0.3">
      <c r="A2403" s="142"/>
    </row>
    <row r="2404" spans="1:1" x14ac:dyDescent="0.3">
      <c r="A2404" s="142"/>
    </row>
    <row r="2405" spans="1:1" x14ac:dyDescent="0.3">
      <c r="A2405" s="142"/>
    </row>
    <row r="2406" spans="1:1" x14ac:dyDescent="0.3">
      <c r="A2406" s="142"/>
    </row>
    <row r="2407" spans="1:1" x14ac:dyDescent="0.3">
      <c r="A2407" s="142"/>
    </row>
    <row r="2408" spans="1:1" x14ac:dyDescent="0.3">
      <c r="A2408" s="142"/>
    </row>
    <row r="2409" spans="1:1" x14ac:dyDescent="0.3">
      <c r="A2409" s="142"/>
    </row>
    <row r="2410" spans="1:1" x14ac:dyDescent="0.3">
      <c r="A2410" s="142"/>
    </row>
    <row r="2411" spans="1:1" x14ac:dyDescent="0.3">
      <c r="A2411" s="142"/>
    </row>
    <row r="2412" spans="1:1" x14ac:dyDescent="0.3">
      <c r="A2412" s="142"/>
    </row>
    <row r="2413" spans="1:1" x14ac:dyDescent="0.3">
      <c r="A2413" s="142"/>
    </row>
    <row r="2414" spans="1:1" x14ac:dyDescent="0.3">
      <c r="A2414" s="142"/>
    </row>
    <row r="2415" spans="1:1" x14ac:dyDescent="0.3">
      <c r="A2415" s="142"/>
    </row>
    <row r="2416" spans="1:1" x14ac:dyDescent="0.3">
      <c r="A2416" s="142"/>
    </row>
    <row r="2417" spans="1:6" x14ac:dyDescent="0.3">
      <c r="A2417" s="142"/>
    </row>
    <row r="2418" spans="1:6" x14ac:dyDescent="0.3">
      <c r="A2418" s="142"/>
    </row>
    <row r="2419" spans="1:6" x14ac:dyDescent="0.3">
      <c r="A2419" s="142"/>
    </row>
    <row r="2420" spans="1:6" x14ac:dyDescent="0.3">
      <c r="A2420" s="142"/>
    </row>
    <row r="2421" spans="1:6" x14ac:dyDescent="0.3">
      <c r="A2421" s="142"/>
    </row>
    <row r="2422" spans="1:6" x14ac:dyDescent="0.3">
      <c r="A2422" s="981" t="s">
        <v>2189</v>
      </c>
      <c r="B2422" s="981"/>
    </row>
    <row r="2423" spans="1:6" ht="11.25" customHeight="1" x14ac:dyDescent="0.3">
      <c r="A2423" s="811"/>
    </row>
    <row r="2424" spans="1:6" ht="45.75" customHeight="1" x14ac:dyDescent="0.3">
      <c r="A2424" s="980" t="s">
        <v>2188</v>
      </c>
      <c r="B2424" s="980"/>
      <c r="C2424" s="980"/>
      <c r="D2424" s="980"/>
      <c r="E2424" s="980"/>
      <c r="F2424" s="980"/>
    </row>
    <row r="2425" spans="1:6" x14ac:dyDescent="0.3">
      <c r="A2425" s="142"/>
    </row>
    <row r="2426" spans="1:6" x14ac:dyDescent="0.3">
      <c r="A2426" s="685" t="s">
        <v>2190</v>
      </c>
    </row>
    <row r="2427" spans="1:6" ht="51.75" customHeight="1" x14ac:dyDescent="0.3">
      <c r="A2427" s="1055" t="s">
        <v>2024</v>
      </c>
      <c r="B2427" s="1055"/>
      <c r="C2427" s="1055"/>
      <c r="D2427" s="1055"/>
      <c r="E2427" s="1055"/>
      <c r="F2427" s="1055"/>
    </row>
    <row r="2428" spans="1:6" s="661" customFormat="1" x14ac:dyDescent="0.3">
      <c r="A2428" s="950" t="s">
        <v>2303</v>
      </c>
      <c r="D2428" s="951"/>
    </row>
    <row r="2429" spans="1:6" x14ac:dyDescent="0.3">
      <c r="A2429" s="142"/>
      <c r="B2429" s="862"/>
    </row>
    <row r="2430" spans="1:6" ht="24" customHeight="1" x14ac:dyDescent="0.3">
      <c r="A2430" s="997" t="s">
        <v>2191</v>
      </c>
      <c r="B2430" s="997"/>
      <c r="D2430" s="862"/>
    </row>
    <row r="2431" spans="1:6" ht="30" customHeight="1" x14ac:dyDescent="0.3">
      <c r="A2431" s="996" t="s">
        <v>2026</v>
      </c>
      <c r="B2431" s="996"/>
      <c r="C2431" s="996"/>
      <c r="D2431" s="996"/>
      <c r="E2431" s="996"/>
      <c r="F2431" s="996"/>
    </row>
    <row r="2432" spans="1:6" ht="36.75" customHeight="1" x14ac:dyDescent="0.3">
      <c r="A2432" s="978" t="s">
        <v>2025</v>
      </c>
      <c r="B2432" s="978"/>
      <c r="C2432" s="978"/>
      <c r="D2432" s="978"/>
      <c r="E2432" s="978"/>
      <c r="F2432" s="978"/>
    </row>
    <row r="2433" spans="1:6" ht="31.5" customHeight="1" x14ac:dyDescent="0.3">
      <c r="A2433" s="995" t="s">
        <v>2304</v>
      </c>
      <c r="B2433" s="995"/>
      <c r="C2433" s="995"/>
      <c r="D2433" s="995"/>
      <c r="E2433" s="995"/>
      <c r="F2433" s="995"/>
    </row>
    <row r="2434" spans="1:6" ht="17.25" customHeight="1" x14ac:dyDescent="0.3">
      <c r="A2434" s="794"/>
      <c r="B2434" s="794"/>
      <c r="C2434" s="977"/>
      <c r="D2434" s="977"/>
      <c r="E2434" s="794"/>
      <c r="F2434" s="794"/>
    </row>
    <row r="2435" spans="1:6" ht="17.25" customHeight="1" x14ac:dyDescent="0.3">
      <c r="A2435" s="794"/>
      <c r="B2435" s="794"/>
      <c r="C2435" s="794"/>
      <c r="D2435" s="794"/>
      <c r="E2435" s="794"/>
      <c r="F2435" s="794"/>
    </row>
    <row r="2436" spans="1:6" ht="17.25" customHeight="1" x14ac:dyDescent="0.3">
      <c r="A2436" s="794"/>
      <c r="B2436"/>
      <c r="C2436" s="794"/>
      <c r="D2436" s="794"/>
      <c r="E2436" s="794"/>
      <c r="F2436" s="794"/>
    </row>
    <row r="2437" spans="1:6" ht="17.25" customHeight="1" x14ac:dyDescent="0.3">
      <c r="A2437" s="794"/>
      <c r="B2437" s="794"/>
      <c r="C2437" s="794"/>
      <c r="D2437" s="794"/>
      <c r="E2437" s="794"/>
      <c r="F2437" s="794"/>
    </row>
    <row r="2438" spans="1:6" ht="17.25" customHeight="1" x14ac:dyDescent="0.3">
      <c r="A2438" s="794"/>
      <c r="B2438"/>
      <c r="C2438" s="794"/>
      <c r="D2438" s="794"/>
      <c r="E2438" s="794"/>
      <c r="F2438" s="794"/>
    </row>
    <row r="2439" spans="1:6" ht="17.25" customHeight="1" x14ac:dyDescent="0.3">
      <c r="A2439" s="794"/>
      <c r="B2439" s="794"/>
      <c r="C2439" s="794"/>
      <c r="D2439" s="794"/>
      <c r="E2439" s="794"/>
      <c r="F2439" s="794"/>
    </row>
    <row r="2440" spans="1:6" x14ac:dyDescent="0.3">
      <c r="A2440" s="539"/>
      <c r="B2440" s="846"/>
    </row>
    <row r="2441" spans="1:6" ht="51.75" customHeight="1" x14ac:dyDescent="0.3">
      <c r="A2441" s="978" t="s">
        <v>2027</v>
      </c>
      <c r="B2441" s="978"/>
      <c r="C2441" s="978"/>
      <c r="D2441" s="978"/>
      <c r="E2441" s="978"/>
      <c r="F2441" s="978"/>
    </row>
    <row r="2442" spans="1:6" x14ac:dyDescent="0.3">
      <c r="A2442" s="142"/>
    </row>
    <row r="2443" spans="1:6" x14ac:dyDescent="0.3">
      <c r="A2443" s="685" t="s">
        <v>2192</v>
      </c>
    </row>
    <row r="2444" spans="1:6" ht="57.75" customHeight="1" x14ac:dyDescent="0.3">
      <c r="A2444" s="996" t="s">
        <v>2028</v>
      </c>
      <c r="B2444" s="996"/>
      <c r="C2444" s="996"/>
      <c r="D2444" s="996"/>
      <c r="E2444" s="996"/>
      <c r="F2444" s="996"/>
    </row>
    <row r="2445" spans="1:6" x14ac:dyDescent="0.3">
      <c r="A2445" s="539"/>
    </row>
    <row r="2446" spans="1:6" ht="16.5" customHeight="1" x14ac:dyDescent="0.3">
      <c r="A2446" s="997" t="s">
        <v>2193</v>
      </c>
      <c r="B2446" s="997"/>
    </row>
    <row r="2447" spans="1:6" ht="89.25" customHeight="1" x14ac:dyDescent="0.3">
      <c r="A2447" s="978" t="s">
        <v>2032</v>
      </c>
      <c r="B2447" s="978"/>
      <c r="C2447" s="978"/>
      <c r="D2447" s="978"/>
      <c r="E2447" s="978"/>
      <c r="F2447" s="978"/>
    </row>
    <row r="2448" spans="1:6" x14ac:dyDescent="0.3">
      <c r="A2448" s="142"/>
    </row>
    <row r="2449" spans="1:6" x14ac:dyDescent="0.3">
      <c r="A2449" s="142"/>
    </row>
    <row r="2450" spans="1:6" x14ac:dyDescent="0.3">
      <c r="A2450" s="142"/>
    </row>
    <row r="2451" spans="1:6" x14ac:dyDescent="0.3">
      <c r="A2451"/>
    </row>
    <row r="2452" spans="1:6" x14ac:dyDescent="0.3">
      <c r="A2452" s="142"/>
    </row>
    <row r="2453" spans="1:6" x14ac:dyDescent="0.3">
      <c r="A2453" s="142"/>
    </row>
    <row r="2454" spans="1:6" x14ac:dyDescent="0.3">
      <c r="A2454" s="142"/>
    </row>
    <row r="2455" spans="1:6" x14ac:dyDescent="0.3">
      <c r="A2455" s="142"/>
    </row>
    <row r="2456" spans="1:6" x14ac:dyDescent="0.3">
      <c r="A2456" s="142"/>
    </row>
    <row r="2457" spans="1:6" x14ac:dyDescent="0.3">
      <c r="A2457" s="142"/>
    </row>
    <row r="2458" spans="1:6" x14ac:dyDescent="0.3">
      <c r="A2458" s="142"/>
    </row>
    <row r="2459" spans="1:6" ht="32.25" customHeight="1" x14ac:dyDescent="0.3">
      <c r="A2459" s="978" t="s">
        <v>2231</v>
      </c>
      <c r="B2459" s="978"/>
      <c r="C2459" s="978"/>
      <c r="D2459" s="978"/>
      <c r="E2459" s="978"/>
      <c r="F2459" s="978"/>
    </row>
    <row r="2460" spans="1:6" x14ac:dyDescent="0.3">
      <c r="A2460" s="887"/>
    </row>
    <row r="2461" spans="1:6" x14ac:dyDescent="0.3">
      <c r="A2461" s="997" t="s">
        <v>2194</v>
      </c>
      <c r="B2461" s="997"/>
    </row>
    <row r="2462" spans="1:6" x14ac:dyDescent="0.3">
      <c r="A2462" s="142"/>
    </row>
    <row r="2463" spans="1:6" ht="30" customHeight="1" x14ac:dyDescent="0.3">
      <c r="A2463" s="1055" t="s">
        <v>2029</v>
      </c>
      <c r="B2463" s="1055"/>
      <c r="C2463" s="1055"/>
      <c r="D2463" s="1055"/>
      <c r="E2463" s="1055"/>
      <c r="F2463" s="1055"/>
    </row>
    <row r="2464" spans="1:6" x14ac:dyDescent="0.3">
      <c r="A2464" s="142"/>
    </row>
    <row r="2465" spans="1:6" x14ac:dyDescent="0.3">
      <c r="A2465" s="142"/>
    </row>
    <row r="2466" spans="1:6" x14ac:dyDescent="0.3">
      <c r="A2466" s="142"/>
    </row>
    <row r="2467" spans="1:6" x14ac:dyDescent="0.3">
      <c r="A2467" s="142"/>
    </row>
    <row r="2468" spans="1:6" x14ac:dyDescent="0.3">
      <c r="A2468" s="142"/>
    </row>
    <row r="2469" spans="1:6" x14ac:dyDescent="0.3">
      <c r="A2469" s="142"/>
    </row>
    <row r="2470" spans="1:6" x14ac:dyDescent="0.3">
      <c r="A2470" s="142"/>
    </row>
    <row r="2471" spans="1:6" x14ac:dyDescent="0.3">
      <c r="A2471" s="142"/>
    </row>
    <row r="2472" spans="1:6" x14ac:dyDescent="0.3">
      <c r="A2472" s="142"/>
    </row>
    <row r="2473" spans="1:6" x14ac:dyDescent="0.3">
      <c r="A2473" s="142"/>
    </row>
    <row r="2474" spans="1:6" x14ac:dyDescent="0.3">
      <c r="A2474" s="142"/>
    </row>
    <row r="2475" spans="1:6" x14ac:dyDescent="0.3">
      <c r="A2475" s="142"/>
    </row>
    <row r="2476" spans="1:6" x14ac:dyDescent="0.3">
      <c r="A2476" s="142"/>
    </row>
    <row r="2477" spans="1:6" ht="23.25" customHeight="1" x14ac:dyDescent="0.3">
      <c r="A2477" s="981" t="s">
        <v>2195</v>
      </c>
      <c r="B2477" s="981"/>
    </row>
    <row r="2478" spans="1:6" x14ac:dyDescent="0.3">
      <c r="A2478" s="142"/>
    </row>
    <row r="2479" spans="1:6" ht="88.5" customHeight="1" x14ac:dyDescent="0.3">
      <c r="A2479" s="996" t="s">
        <v>2030</v>
      </c>
      <c r="B2479" s="996"/>
      <c r="C2479" s="996"/>
      <c r="D2479" s="996"/>
      <c r="E2479" s="996"/>
      <c r="F2479" s="996"/>
    </row>
    <row r="2480" spans="1:6" x14ac:dyDescent="0.3">
      <c r="A2480" s="687"/>
      <c r="B2480" s="661"/>
      <c r="C2480" s="661"/>
      <c r="D2480" s="661"/>
    </row>
    <row r="2481" spans="1:6" x14ac:dyDescent="0.3">
      <c r="A2481" s="845" t="s">
        <v>2196</v>
      </c>
      <c r="B2481" s="845"/>
      <c r="C2481" s="661"/>
      <c r="D2481" s="661"/>
    </row>
    <row r="2482" spans="1:6" ht="9" customHeight="1" x14ac:dyDescent="0.3">
      <c r="A2482" s="142"/>
    </row>
    <row r="2483" spans="1:6" ht="53.25" customHeight="1" x14ac:dyDescent="0.3">
      <c r="A2483" s="1056" t="s">
        <v>2031</v>
      </c>
      <c r="B2483" s="1056"/>
      <c r="C2483" s="1056"/>
      <c r="D2483" s="1056"/>
      <c r="E2483" s="1056"/>
      <c r="F2483" s="1056"/>
    </row>
    <row r="2484" spans="1:6" x14ac:dyDescent="0.3">
      <c r="A2484" s="142"/>
    </row>
    <row r="2485" spans="1:6" x14ac:dyDescent="0.3">
      <c r="A2485" s="142"/>
    </row>
    <row r="2486" spans="1:6" x14ac:dyDescent="0.3">
      <c r="A2486" s="142"/>
    </row>
    <row r="2487" spans="1:6" ht="17.25" customHeight="1" x14ac:dyDescent="0.3">
      <c r="A2487" s="142"/>
    </row>
    <row r="2488" spans="1:6" x14ac:dyDescent="0.3">
      <c r="A2488" s="142"/>
      <c r="B2488"/>
    </row>
    <row r="2489" spans="1:6" x14ac:dyDescent="0.3">
      <c r="A2489" s="142"/>
    </row>
    <row r="2490" spans="1:6" x14ac:dyDescent="0.3">
      <c r="A2490" s="142"/>
    </row>
    <row r="2491" spans="1:6" x14ac:dyDescent="0.3">
      <c r="A2491" s="142"/>
    </row>
    <row r="2492" spans="1:6" x14ac:dyDescent="0.3">
      <c r="A2492" s="142"/>
    </row>
    <row r="2493" spans="1:6" x14ac:dyDescent="0.3">
      <c r="A2493" s="142"/>
    </row>
    <row r="2494" spans="1:6" ht="63.75" customHeight="1" x14ac:dyDescent="0.3">
      <c r="A2494" s="1059" t="s">
        <v>2310</v>
      </c>
      <c r="B2494" s="1059"/>
      <c r="C2494" s="1059"/>
      <c r="D2494" s="1059"/>
      <c r="E2494" s="1059"/>
      <c r="F2494" s="1059"/>
    </row>
    <row r="2495" spans="1:6" x14ac:dyDescent="0.3">
      <c r="A2495" s="682"/>
      <c r="B2495" s="682"/>
    </row>
    <row r="2496" spans="1:6" x14ac:dyDescent="0.3">
      <c r="A2496" s="680"/>
      <c r="B2496" s="683"/>
    </row>
    <row r="2497" spans="1:8" ht="27" customHeight="1" x14ac:dyDescent="0.3">
      <c r="A2497" s="1060" t="s">
        <v>2219</v>
      </c>
      <c r="B2497" s="1060"/>
      <c r="F2497" s="1416" t="s">
        <v>2213</v>
      </c>
      <c r="G2497" s="1416"/>
      <c r="H2497" s="833"/>
    </row>
    <row r="2498" spans="1:8" ht="27.75" customHeight="1" x14ac:dyDescent="0.3">
      <c r="A2498" s="832" t="s">
        <v>2220</v>
      </c>
      <c r="B2498" s="165"/>
      <c r="F2498" s="866" t="s">
        <v>2221</v>
      </c>
      <c r="G2498" s="834"/>
      <c r="H2498" s="833"/>
    </row>
    <row r="2499" spans="1:8" x14ac:dyDescent="0.3">
      <c r="A2499" s="1013"/>
      <c r="B2499" s="1013"/>
      <c r="C2499" s="792" t="s">
        <v>2307</v>
      </c>
    </row>
    <row r="2500" spans="1:8" x14ac:dyDescent="0.3">
      <c r="B2500" s="792"/>
      <c r="C2500" s="792" t="s">
        <v>2308</v>
      </c>
      <c r="D2500" s="792"/>
    </row>
    <row r="2501" spans="1:8" x14ac:dyDescent="0.3">
      <c r="B2501" s="792"/>
      <c r="C2501" s="792"/>
      <c r="D2501" s="792"/>
    </row>
    <row r="2502" spans="1:8" ht="20.25" x14ac:dyDescent="0.3">
      <c r="B2502" s="792"/>
      <c r="C2502" s="972"/>
      <c r="D2502" s="834"/>
    </row>
    <row r="2503" spans="1:8" ht="16.5" customHeight="1" x14ac:dyDescent="0.3">
      <c r="B2503" s="792"/>
      <c r="D2503" s="792"/>
    </row>
    <row r="2504" spans="1:8" ht="16.5" customHeight="1" x14ac:dyDescent="0.3">
      <c r="B2504" s="792"/>
      <c r="C2504" s="792" t="s">
        <v>2306</v>
      </c>
      <c r="D2504" s="792"/>
    </row>
    <row r="2505" spans="1:8" ht="16.5" customHeight="1" x14ac:dyDescent="0.3">
      <c r="B2505" s="792"/>
      <c r="C2505" s="1415" t="s">
        <v>2305</v>
      </c>
      <c r="D2505" s="1415"/>
    </row>
    <row r="2506" spans="1:8" ht="17.25" customHeight="1" x14ac:dyDescent="0.3">
      <c r="A2506" s="1058"/>
      <c r="B2506" s="1058"/>
    </row>
    <row r="2507" spans="1:8" x14ac:dyDescent="0.3">
      <c r="A2507" s="1058"/>
      <c r="B2507" s="1058"/>
      <c r="C2507" s="792"/>
    </row>
    <row r="2508" spans="1:8" x14ac:dyDescent="0.3">
      <c r="A2508" s="1058"/>
      <c r="B2508" s="1058"/>
      <c r="C2508" s="792"/>
      <c r="D2508" s="792"/>
    </row>
    <row r="2509" spans="1:8" ht="16.5" customHeight="1" x14ac:dyDescent="0.3">
      <c r="B2509" s="792"/>
      <c r="C2509" s="1058"/>
      <c r="D2509" s="1058"/>
    </row>
    <row r="2510" spans="1:8" x14ac:dyDescent="0.3">
      <c r="B2510" s="792"/>
      <c r="C2510" s="792"/>
      <c r="D2510" s="792"/>
      <c r="E2510" s="801"/>
    </row>
    <row r="2511" spans="1:8" x14ac:dyDescent="0.3">
      <c r="A2511" s="1058"/>
      <c r="B2511" s="1058"/>
      <c r="E2511" s="801"/>
    </row>
    <row r="2512" spans="1:8" x14ac:dyDescent="0.3">
      <c r="A2512" s="1013"/>
      <c r="B2512" s="1013"/>
      <c r="E2512" s="801"/>
    </row>
    <row r="2513" spans="1:5" x14ac:dyDescent="0.3">
      <c r="A2513" s="679"/>
      <c r="B2513" s="681"/>
      <c r="E2513" s="801"/>
    </row>
    <row r="2514" spans="1:5" x14ac:dyDescent="0.3">
      <c r="A2514" s="1013"/>
      <c r="B2514" s="1013"/>
    </row>
  </sheetData>
  <mergeCells count="1132">
    <mergeCell ref="C2505:D2505"/>
    <mergeCell ref="F2497:G2497"/>
    <mergeCell ref="C2509:D2509"/>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18:F418"/>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A957:B957"/>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967:B967"/>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B1054:C1054"/>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20:B1320"/>
    <mergeCell ref="C1320:D1320"/>
    <mergeCell ref="A1324:B1324"/>
    <mergeCell ref="C1324:D1324"/>
    <mergeCell ref="A1333:D1333"/>
    <mergeCell ref="G1333:H1333"/>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644:B1644"/>
    <mergeCell ref="C1644:D1644"/>
    <mergeCell ref="A1654:F1654"/>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95:B1695"/>
    <mergeCell ref="C1695:D1695"/>
    <mergeCell ref="B1698:E1698"/>
    <mergeCell ref="A1705:B1705"/>
    <mergeCell ref="C1705:D1705"/>
    <mergeCell ref="A1709:B1709"/>
    <mergeCell ref="C1709:D1709"/>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2:E1652"/>
    <mergeCell ref="A1701:E1701"/>
    <mergeCell ref="A1680:G1680"/>
    <mergeCell ref="A1748:B1748"/>
    <mergeCell ref="C1748:D1748"/>
    <mergeCell ref="A1752:B1752"/>
    <mergeCell ref="C1752:D1752"/>
    <mergeCell ref="A1756:B1756"/>
    <mergeCell ref="C1756:D1756"/>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B1835:E1835"/>
    <mergeCell ref="A1842:B1842"/>
    <mergeCell ref="C1842:D1842"/>
    <mergeCell ref="A1851:B1851"/>
    <mergeCell ref="C1851:D1851"/>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805:B1805"/>
    <mergeCell ref="C1805:D1805"/>
    <mergeCell ref="A1814:B1814"/>
    <mergeCell ref="C1814:D1814"/>
    <mergeCell ref="A1823:B1823"/>
    <mergeCell ref="C1823:D1823"/>
    <mergeCell ref="A1795:B1795"/>
    <mergeCell ref="C1795:D1795"/>
    <mergeCell ref="D1791:G1791"/>
    <mergeCell ref="A1792:C1792"/>
    <mergeCell ref="D1792:G1792"/>
    <mergeCell ref="A1793:C1794"/>
    <mergeCell ref="D1793:G1794"/>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F1859:G1859"/>
    <mergeCell ref="A1860:B1860"/>
    <mergeCell ref="F1860:G1860"/>
    <mergeCell ref="B1857:C1857"/>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A1902:B1902"/>
    <mergeCell ref="A1894:B1894"/>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A2167:B2167"/>
    <mergeCell ref="C2167:D2167"/>
    <mergeCell ref="C2105:D2105"/>
    <mergeCell ref="A2150:E2150"/>
    <mergeCell ref="C1978:D1978"/>
    <mergeCell ref="C1995:D1995"/>
    <mergeCell ref="A2003:B2003"/>
    <mergeCell ref="C2003:D2003"/>
    <mergeCell ref="A1895:B1895"/>
    <mergeCell ref="F1895:G1895"/>
    <mergeCell ref="C2037:D2037"/>
    <mergeCell ref="C2153:D2153"/>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B2095:C2095"/>
    <mergeCell ref="A2064:E2064"/>
    <mergeCell ref="A2508:B2508"/>
    <mergeCell ref="A1976:E1976"/>
    <mergeCell ref="A2511:B2511"/>
    <mergeCell ref="A2512:B2512"/>
    <mergeCell ref="A2494:F2494"/>
    <mergeCell ref="A2497:B2497"/>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B1882:C1882"/>
    <mergeCell ref="A2506:B2506"/>
    <mergeCell ref="A295:E295"/>
    <mergeCell ref="G2284:I2286"/>
    <mergeCell ref="C2274:C2275"/>
    <mergeCell ref="A2276:A2278"/>
    <mergeCell ref="C2276:C2278"/>
    <mergeCell ref="A2268:B2268"/>
    <mergeCell ref="A1174:E1174"/>
    <mergeCell ref="A2514:B2514"/>
    <mergeCell ref="A2461:B2461"/>
    <mergeCell ref="A2463:F2463"/>
    <mergeCell ref="A2477:B2477"/>
    <mergeCell ref="A2479:F2479"/>
    <mergeCell ref="A2483:F2483"/>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7:F2447"/>
    <mergeCell ref="A2341:A2342"/>
    <mergeCell ref="B2341:B2342"/>
    <mergeCell ref="A2507:B2507"/>
    <mergeCell ref="A2499:B2499"/>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C2279:D2279"/>
    <mergeCell ref="A401:F401"/>
    <mergeCell ref="C1270:D1270"/>
    <mergeCell ref="A2318:C2319"/>
    <mergeCell ref="D2318:D2319"/>
    <mergeCell ref="C2019:D2019"/>
    <mergeCell ref="A2027:B2027"/>
    <mergeCell ref="C2027:D2027"/>
    <mergeCell ref="A1987:B1987"/>
    <mergeCell ref="A1962:E1962"/>
    <mergeCell ref="B2096:C2096"/>
    <mergeCell ref="C1987:D1987"/>
    <mergeCell ref="B1891:C1891"/>
    <mergeCell ref="E2345:E2346"/>
    <mergeCell ref="C2284:D2286"/>
    <mergeCell ref="A2345:B2346"/>
    <mergeCell ref="C2345:C2346"/>
    <mergeCell ref="D2345:D2346"/>
    <mergeCell ref="C2434:D2434"/>
    <mergeCell ref="A2459:F2459"/>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1:F2441"/>
    <mergeCell ref="A2444:F2444"/>
    <mergeCell ref="A2446:B2446"/>
    <mergeCell ref="A2121:B2121"/>
    <mergeCell ref="C2121:D2121"/>
    <mergeCell ref="A2129:B2129"/>
    <mergeCell ref="C2129:D2129"/>
    <mergeCell ref="A2105:B2105"/>
    <mergeCell ref="A2320:A2322"/>
    <mergeCell ref="B2320:B2322"/>
    <mergeCell ref="C2320:C2322"/>
    <mergeCell ref="D2320:D2322"/>
    <mergeCell ref="C2288:D2288"/>
    <mergeCell ref="E1882:G1882"/>
    <mergeCell ref="B1873:C1873"/>
    <mergeCell ref="E1873:G1873"/>
    <mergeCell ref="A1832:B1832"/>
    <mergeCell ref="C1832:D1832"/>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55" orientation="landscape" horizontalDpi="4294967294" verticalDpi="4294967294" r:id="rId1"/>
  <rowBreaks count="1" manualBreakCount="1">
    <brk id="2462"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6"/>
  <sheetViews>
    <sheetView workbookViewId="0">
      <selection activeCell="A5" sqref="A5"/>
    </sheetView>
  </sheetViews>
  <sheetFormatPr baseColWidth="10" defaultColWidth="11.42578125" defaultRowHeight="15" x14ac:dyDescent="0.25"/>
  <cols>
    <col min="1" max="1" width="8.140625" style="349" customWidth="1"/>
    <col min="2" max="2" width="52" style="443" customWidth="1"/>
    <col min="3" max="3" width="6" style="446" customWidth="1"/>
    <col min="4" max="4" width="18.140625" style="349" customWidth="1"/>
    <col min="5" max="5" width="17.42578125" style="349" customWidth="1"/>
    <col min="6" max="6" width="19.28515625" style="349" hidden="1" customWidth="1"/>
    <col min="7" max="7" width="15.28515625" style="513" hidden="1" customWidth="1"/>
    <col min="8" max="8" width="16.5703125" style="349" customWidth="1"/>
    <col min="9" max="9" width="26.85546875" style="349" customWidth="1"/>
    <col min="10" max="10" width="48" style="349" bestFit="1" customWidth="1"/>
    <col min="11" max="11" width="13.5703125" style="349" hidden="1" customWidth="1"/>
    <col min="12" max="14" width="0" style="349" hidden="1" customWidth="1"/>
    <col min="15" max="15" width="21.140625" style="349" customWidth="1"/>
    <col min="16" max="257" width="11.42578125" style="349"/>
    <col min="258" max="258" width="72.140625" style="349" customWidth="1"/>
    <col min="259" max="259" width="6" style="349" customWidth="1"/>
    <col min="260" max="261" width="11.42578125" style="349"/>
    <col min="262" max="262" width="14.28515625" style="349" customWidth="1"/>
    <col min="263" max="513" width="11.42578125" style="349"/>
    <col min="514" max="514" width="72.140625" style="349" customWidth="1"/>
    <col min="515" max="515" width="6" style="349" customWidth="1"/>
    <col min="516" max="517" width="11.42578125" style="349"/>
    <col min="518" max="518" width="14.28515625" style="349" customWidth="1"/>
    <col min="519" max="769" width="11.42578125" style="349"/>
    <col min="770" max="770" width="72.140625" style="349" customWidth="1"/>
    <col min="771" max="771" width="6" style="349" customWidth="1"/>
    <col min="772" max="773" width="11.42578125" style="349"/>
    <col min="774" max="774" width="14.28515625" style="349" customWidth="1"/>
    <col min="775" max="1025" width="11.42578125" style="349"/>
    <col min="1026" max="1026" width="72.140625" style="349" customWidth="1"/>
    <col min="1027" max="1027" width="6" style="349" customWidth="1"/>
    <col min="1028" max="1029" width="11.42578125" style="349"/>
    <col min="1030" max="1030" width="14.28515625" style="349" customWidth="1"/>
    <col min="1031" max="1281" width="11.42578125" style="349"/>
    <col min="1282" max="1282" width="72.140625" style="349" customWidth="1"/>
    <col min="1283" max="1283" width="6" style="349" customWidth="1"/>
    <col min="1284" max="1285" width="11.42578125" style="349"/>
    <col min="1286" max="1286" width="14.28515625" style="349" customWidth="1"/>
    <col min="1287" max="1537" width="11.42578125" style="349"/>
    <col min="1538" max="1538" width="72.140625" style="349" customWidth="1"/>
    <col min="1539" max="1539" width="6" style="349" customWidth="1"/>
    <col min="1540" max="1541" width="11.42578125" style="349"/>
    <col min="1542" max="1542" width="14.28515625" style="349" customWidth="1"/>
    <col min="1543" max="1793" width="11.42578125" style="349"/>
    <col min="1794" max="1794" width="72.140625" style="349" customWidth="1"/>
    <col min="1795" max="1795" width="6" style="349" customWidth="1"/>
    <col min="1796" max="1797" width="11.42578125" style="349"/>
    <col min="1798" max="1798" width="14.28515625" style="349" customWidth="1"/>
    <col min="1799" max="2049" width="11.42578125" style="349"/>
    <col min="2050" max="2050" width="72.140625" style="349" customWidth="1"/>
    <col min="2051" max="2051" width="6" style="349" customWidth="1"/>
    <col min="2052" max="2053" width="11.42578125" style="349"/>
    <col min="2054" max="2054" width="14.28515625" style="349" customWidth="1"/>
    <col min="2055" max="2305" width="11.42578125" style="349"/>
    <col min="2306" max="2306" width="72.140625" style="349" customWidth="1"/>
    <col min="2307" max="2307" width="6" style="349" customWidth="1"/>
    <col min="2308" max="2309" width="11.42578125" style="349"/>
    <col min="2310" max="2310" width="14.28515625" style="349" customWidth="1"/>
    <col min="2311" max="2561" width="11.42578125" style="349"/>
    <col min="2562" max="2562" width="72.140625" style="349" customWidth="1"/>
    <col min="2563" max="2563" width="6" style="349" customWidth="1"/>
    <col min="2564" max="2565" width="11.42578125" style="349"/>
    <col min="2566" max="2566" width="14.28515625" style="349" customWidth="1"/>
    <col min="2567" max="2817" width="11.42578125" style="349"/>
    <col min="2818" max="2818" width="72.140625" style="349" customWidth="1"/>
    <col min="2819" max="2819" width="6" style="349" customWidth="1"/>
    <col min="2820" max="2821" width="11.42578125" style="349"/>
    <col min="2822" max="2822" width="14.28515625" style="349" customWidth="1"/>
    <col min="2823" max="3073" width="11.42578125" style="349"/>
    <col min="3074" max="3074" width="72.140625" style="349" customWidth="1"/>
    <col min="3075" max="3075" width="6" style="349" customWidth="1"/>
    <col min="3076" max="3077" width="11.42578125" style="349"/>
    <col min="3078" max="3078" width="14.28515625" style="349" customWidth="1"/>
    <col min="3079" max="3329" width="11.42578125" style="349"/>
    <col min="3330" max="3330" width="72.140625" style="349" customWidth="1"/>
    <col min="3331" max="3331" width="6" style="349" customWidth="1"/>
    <col min="3332" max="3333" width="11.42578125" style="349"/>
    <col min="3334" max="3334" width="14.28515625" style="349" customWidth="1"/>
    <col min="3335" max="3585" width="11.42578125" style="349"/>
    <col min="3586" max="3586" width="72.140625" style="349" customWidth="1"/>
    <col min="3587" max="3587" width="6" style="349" customWidth="1"/>
    <col min="3588" max="3589" width="11.42578125" style="349"/>
    <col min="3590" max="3590" width="14.28515625" style="349" customWidth="1"/>
    <col min="3591" max="3841" width="11.42578125" style="349"/>
    <col min="3842" max="3842" width="72.140625" style="349" customWidth="1"/>
    <col min="3843" max="3843" width="6" style="349" customWidth="1"/>
    <col min="3844" max="3845" width="11.42578125" style="349"/>
    <col min="3846" max="3846" width="14.28515625" style="349" customWidth="1"/>
    <col min="3847" max="4097" width="11.42578125" style="349"/>
    <col min="4098" max="4098" width="72.140625" style="349" customWidth="1"/>
    <col min="4099" max="4099" width="6" style="349" customWidth="1"/>
    <col min="4100" max="4101" width="11.42578125" style="349"/>
    <col min="4102" max="4102" width="14.28515625" style="349" customWidth="1"/>
    <col min="4103" max="4353" width="11.42578125" style="349"/>
    <col min="4354" max="4354" width="72.140625" style="349" customWidth="1"/>
    <col min="4355" max="4355" width="6" style="349" customWidth="1"/>
    <col min="4356" max="4357" width="11.42578125" style="349"/>
    <col min="4358" max="4358" width="14.28515625" style="349" customWidth="1"/>
    <col min="4359" max="4609" width="11.42578125" style="349"/>
    <col min="4610" max="4610" width="72.140625" style="349" customWidth="1"/>
    <col min="4611" max="4611" width="6" style="349" customWidth="1"/>
    <col min="4612" max="4613" width="11.42578125" style="349"/>
    <col min="4614" max="4614" width="14.28515625" style="349" customWidth="1"/>
    <col min="4615" max="4865" width="11.42578125" style="349"/>
    <col min="4866" max="4866" width="72.140625" style="349" customWidth="1"/>
    <col min="4867" max="4867" width="6" style="349" customWidth="1"/>
    <col min="4868" max="4869" width="11.42578125" style="349"/>
    <col min="4870" max="4870" width="14.28515625" style="349" customWidth="1"/>
    <col min="4871" max="5121" width="11.42578125" style="349"/>
    <col min="5122" max="5122" width="72.140625" style="349" customWidth="1"/>
    <col min="5123" max="5123" width="6" style="349" customWidth="1"/>
    <col min="5124" max="5125" width="11.42578125" style="349"/>
    <col min="5126" max="5126" width="14.28515625" style="349" customWidth="1"/>
    <col min="5127" max="5377" width="11.42578125" style="349"/>
    <col min="5378" max="5378" width="72.140625" style="349" customWidth="1"/>
    <col min="5379" max="5379" width="6" style="349" customWidth="1"/>
    <col min="5380" max="5381" width="11.42578125" style="349"/>
    <col min="5382" max="5382" width="14.28515625" style="349" customWidth="1"/>
    <col min="5383" max="5633" width="11.42578125" style="349"/>
    <col min="5634" max="5634" width="72.140625" style="349" customWidth="1"/>
    <col min="5635" max="5635" width="6" style="349" customWidth="1"/>
    <col min="5636" max="5637" width="11.42578125" style="349"/>
    <col min="5638" max="5638" width="14.28515625" style="349" customWidth="1"/>
    <col min="5639" max="5889" width="11.42578125" style="349"/>
    <col min="5890" max="5890" width="72.140625" style="349" customWidth="1"/>
    <col min="5891" max="5891" width="6" style="349" customWidth="1"/>
    <col min="5892" max="5893" width="11.42578125" style="349"/>
    <col min="5894" max="5894" width="14.28515625" style="349" customWidth="1"/>
    <col min="5895" max="6145" width="11.42578125" style="349"/>
    <col min="6146" max="6146" width="72.140625" style="349" customWidth="1"/>
    <col min="6147" max="6147" width="6" style="349" customWidth="1"/>
    <col min="6148" max="6149" width="11.42578125" style="349"/>
    <col min="6150" max="6150" width="14.28515625" style="349" customWidth="1"/>
    <col min="6151" max="6401" width="11.42578125" style="349"/>
    <col min="6402" max="6402" width="72.140625" style="349" customWidth="1"/>
    <col min="6403" max="6403" width="6" style="349" customWidth="1"/>
    <col min="6404" max="6405" width="11.42578125" style="349"/>
    <col min="6406" max="6406" width="14.28515625" style="349" customWidth="1"/>
    <col min="6407" max="6657" width="11.42578125" style="349"/>
    <col min="6658" max="6658" width="72.140625" style="349" customWidth="1"/>
    <col min="6659" max="6659" width="6" style="349" customWidth="1"/>
    <col min="6660" max="6661" width="11.42578125" style="349"/>
    <col min="6662" max="6662" width="14.28515625" style="349" customWidth="1"/>
    <col min="6663" max="6913" width="11.42578125" style="349"/>
    <col min="6914" max="6914" width="72.140625" style="349" customWidth="1"/>
    <col min="6915" max="6915" width="6" style="349" customWidth="1"/>
    <col min="6916" max="6917" width="11.42578125" style="349"/>
    <col min="6918" max="6918" width="14.28515625" style="349" customWidth="1"/>
    <col min="6919" max="7169" width="11.42578125" style="349"/>
    <col min="7170" max="7170" width="72.140625" style="349" customWidth="1"/>
    <col min="7171" max="7171" width="6" style="349" customWidth="1"/>
    <col min="7172" max="7173" width="11.42578125" style="349"/>
    <col min="7174" max="7174" width="14.28515625" style="349" customWidth="1"/>
    <col min="7175" max="7425" width="11.42578125" style="349"/>
    <col min="7426" max="7426" width="72.140625" style="349" customWidth="1"/>
    <col min="7427" max="7427" width="6" style="349" customWidth="1"/>
    <col min="7428" max="7429" width="11.42578125" style="349"/>
    <col min="7430" max="7430" width="14.28515625" style="349" customWidth="1"/>
    <col min="7431" max="7681" width="11.42578125" style="349"/>
    <col min="7682" max="7682" width="72.140625" style="349" customWidth="1"/>
    <col min="7683" max="7683" width="6" style="349" customWidth="1"/>
    <col min="7684" max="7685" width="11.42578125" style="349"/>
    <col min="7686" max="7686" width="14.28515625" style="349" customWidth="1"/>
    <col min="7687" max="7937" width="11.42578125" style="349"/>
    <col min="7938" max="7938" width="72.140625" style="349" customWidth="1"/>
    <col min="7939" max="7939" width="6" style="349" customWidth="1"/>
    <col min="7940" max="7941" width="11.42578125" style="349"/>
    <col min="7942" max="7942" width="14.28515625" style="349" customWidth="1"/>
    <col min="7943" max="8193" width="11.42578125" style="349"/>
    <col min="8194" max="8194" width="72.140625" style="349" customWidth="1"/>
    <col min="8195" max="8195" width="6" style="349" customWidth="1"/>
    <col min="8196" max="8197" width="11.42578125" style="349"/>
    <col min="8198" max="8198" width="14.28515625" style="349" customWidth="1"/>
    <col min="8199" max="8449" width="11.42578125" style="349"/>
    <col min="8450" max="8450" width="72.140625" style="349" customWidth="1"/>
    <col min="8451" max="8451" width="6" style="349" customWidth="1"/>
    <col min="8452" max="8453" width="11.42578125" style="349"/>
    <col min="8454" max="8454" width="14.28515625" style="349" customWidth="1"/>
    <col min="8455" max="8705" width="11.42578125" style="349"/>
    <col min="8706" max="8706" width="72.140625" style="349" customWidth="1"/>
    <col min="8707" max="8707" width="6" style="349" customWidth="1"/>
    <col min="8708" max="8709" width="11.42578125" style="349"/>
    <col min="8710" max="8710" width="14.28515625" style="349" customWidth="1"/>
    <col min="8711" max="8961" width="11.42578125" style="349"/>
    <col min="8962" max="8962" width="72.140625" style="349" customWidth="1"/>
    <col min="8963" max="8963" width="6" style="349" customWidth="1"/>
    <col min="8964" max="8965" width="11.42578125" style="349"/>
    <col min="8966" max="8966" width="14.28515625" style="349" customWidth="1"/>
    <col min="8967" max="9217" width="11.42578125" style="349"/>
    <col min="9218" max="9218" width="72.140625" style="349" customWidth="1"/>
    <col min="9219" max="9219" width="6" style="349" customWidth="1"/>
    <col min="9220" max="9221" width="11.42578125" style="349"/>
    <col min="9222" max="9222" width="14.28515625" style="349" customWidth="1"/>
    <col min="9223" max="9473" width="11.42578125" style="349"/>
    <col min="9474" max="9474" width="72.140625" style="349" customWidth="1"/>
    <col min="9475" max="9475" width="6" style="349" customWidth="1"/>
    <col min="9476" max="9477" width="11.42578125" style="349"/>
    <col min="9478" max="9478" width="14.28515625" style="349" customWidth="1"/>
    <col min="9479" max="9729" width="11.42578125" style="349"/>
    <col min="9730" max="9730" width="72.140625" style="349" customWidth="1"/>
    <col min="9731" max="9731" width="6" style="349" customWidth="1"/>
    <col min="9732" max="9733" width="11.42578125" style="349"/>
    <col min="9734" max="9734" width="14.28515625" style="349" customWidth="1"/>
    <col min="9735" max="9985" width="11.42578125" style="349"/>
    <col min="9986" max="9986" width="72.140625" style="349" customWidth="1"/>
    <col min="9987" max="9987" width="6" style="349" customWidth="1"/>
    <col min="9988" max="9989" width="11.42578125" style="349"/>
    <col min="9990" max="9990" width="14.28515625" style="349" customWidth="1"/>
    <col min="9991" max="10241" width="11.42578125" style="349"/>
    <col min="10242" max="10242" width="72.140625" style="349" customWidth="1"/>
    <col min="10243" max="10243" width="6" style="349" customWidth="1"/>
    <col min="10244" max="10245" width="11.42578125" style="349"/>
    <col min="10246" max="10246" width="14.28515625" style="349" customWidth="1"/>
    <col min="10247" max="10497" width="11.42578125" style="349"/>
    <col min="10498" max="10498" width="72.140625" style="349" customWidth="1"/>
    <col min="10499" max="10499" width="6" style="349" customWidth="1"/>
    <col min="10500" max="10501" width="11.42578125" style="349"/>
    <col min="10502" max="10502" width="14.28515625" style="349" customWidth="1"/>
    <col min="10503" max="10753" width="11.42578125" style="349"/>
    <col min="10754" max="10754" width="72.140625" style="349" customWidth="1"/>
    <col min="10755" max="10755" width="6" style="349" customWidth="1"/>
    <col min="10756" max="10757" width="11.42578125" style="349"/>
    <col min="10758" max="10758" width="14.28515625" style="349" customWidth="1"/>
    <col min="10759" max="11009" width="11.42578125" style="349"/>
    <col min="11010" max="11010" width="72.140625" style="349" customWidth="1"/>
    <col min="11011" max="11011" width="6" style="349" customWidth="1"/>
    <col min="11012" max="11013" width="11.42578125" style="349"/>
    <col min="11014" max="11014" width="14.28515625" style="349" customWidth="1"/>
    <col min="11015" max="11265" width="11.42578125" style="349"/>
    <col min="11266" max="11266" width="72.140625" style="349" customWidth="1"/>
    <col min="11267" max="11267" width="6" style="349" customWidth="1"/>
    <col min="11268" max="11269" width="11.42578125" style="349"/>
    <col min="11270" max="11270" width="14.28515625" style="349" customWidth="1"/>
    <col min="11271" max="11521" width="11.42578125" style="349"/>
    <col min="11522" max="11522" width="72.140625" style="349" customWidth="1"/>
    <col min="11523" max="11523" width="6" style="349" customWidth="1"/>
    <col min="11524" max="11525" width="11.42578125" style="349"/>
    <col min="11526" max="11526" width="14.28515625" style="349" customWidth="1"/>
    <col min="11527" max="11777" width="11.42578125" style="349"/>
    <col min="11778" max="11778" width="72.140625" style="349" customWidth="1"/>
    <col min="11779" max="11779" width="6" style="349" customWidth="1"/>
    <col min="11780" max="11781" width="11.42578125" style="349"/>
    <col min="11782" max="11782" width="14.28515625" style="349" customWidth="1"/>
    <col min="11783" max="12033" width="11.42578125" style="349"/>
    <col min="12034" max="12034" width="72.140625" style="349" customWidth="1"/>
    <col min="12035" max="12035" width="6" style="349" customWidth="1"/>
    <col min="12036" max="12037" width="11.42578125" style="349"/>
    <col min="12038" max="12038" width="14.28515625" style="349" customWidth="1"/>
    <col min="12039" max="12289" width="11.42578125" style="349"/>
    <col min="12290" max="12290" width="72.140625" style="349" customWidth="1"/>
    <col min="12291" max="12291" width="6" style="349" customWidth="1"/>
    <col min="12292" max="12293" width="11.42578125" style="349"/>
    <col min="12294" max="12294" width="14.28515625" style="349" customWidth="1"/>
    <col min="12295" max="12545" width="11.42578125" style="349"/>
    <col min="12546" max="12546" width="72.140625" style="349" customWidth="1"/>
    <col min="12547" max="12547" width="6" style="349" customWidth="1"/>
    <col min="12548" max="12549" width="11.42578125" style="349"/>
    <col min="12550" max="12550" width="14.28515625" style="349" customWidth="1"/>
    <col min="12551" max="12801" width="11.42578125" style="349"/>
    <col min="12802" max="12802" width="72.140625" style="349" customWidth="1"/>
    <col min="12803" max="12803" width="6" style="349" customWidth="1"/>
    <col min="12804" max="12805" width="11.42578125" style="349"/>
    <col min="12806" max="12806" width="14.28515625" style="349" customWidth="1"/>
    <col min="12807" max="13057" width="11.42578125" style="349"/>
    <col min="13058" max="13058" width="72.140625" style="349" customWidth="1"/>
    <col min="13059" max="13059" width="6" style="349" customWidth="1"/>
    <col min="13060" max="13061" width="11.42578125" style="349"/>
    <col min="13062" max="13062" width="14.28515625" style="349" customWidth="1"/>
    <col min="13063" max="13313" width="11.42578125" style="349"/>
    <col min="13314" max="13314" width="72.140625" style="349" customWidth="1"/>
    <col min="13315" max="13315" width="6" style="349" customWidth="1"/>
    <col min="13316" max="13317" width="11.42578125" style="349"/>
    <col min="13318" max="13318" width="14.28515625" style="349" customWidth="1"/>
    <col min="13319" max="13569" width="11.42578125" style="349"/>
    <col min="13570" max="13570" width="72.140625" style="349" customWidth="1"/>
    <col min="13571" max="13571" width="6" style="349" customWidth="1"/>
    <col min="13572" max="13573" width="11.42578125" style="349"/>
    <col min="13574" max="13574" width="14.28515625" style="349" customWidth="1"/>
    <col min="13575" max="13825" width="11.42578125" style="349"/>
    <col min="13826" max="13826" width="72.140625" style="349" customWidth="1"/>
    <col min="13827" max="13827" width="6" style="349" customWidth="1"/>
    <col min="13828" max="13829" width="11.42578125" style="349"/>
    <col min="13830" max="13830" width="14.28515625" style="349" customWidth="1"/>
    <col min="13831" max="14081" width="11.42578125" style="349"/>
    <col min="14082" max="14082" width="72.140625" style="349" customWidth="1"/>
    <col min="14083" max="14083" width="6" style="349" customWidth="1"/>
    <col min="14084" max="14085" width="11.42578125" style="349"/>
    <col min="14086" max="14086" width="14.28515625" style="349" customWidth="1"/>
    <col min="14087" max="14337" width="11.42578125" style="349"/>
    <col min="14338" max="14338" width="72.140625" style="349" customWidth="1"/>
    <col min="14339" max="14339" width="6" style="349" customWidth="1"/>
    <col min="14340" max="14341" width="11.42578125" style="349"/>
    <col min="14342" max="14342" width="14.28515625" style="349" customWidth="1"/>
    <col min="14343" max="14593" width="11.42578125" style="349"/>
    <col min="14594" max="14594" width="72.140625" style="349" customWidth="1"/>
    <col min="14595" max="14595" width="6" style="349" customWidth="1"/>
    <col min="14596" max="14597" width="11.42578125" style="349"/>
    <col min="14598" max="14598" width="14.28515625" style="349" customWidth="1"/>
    <col min="14599" max="14849" width="11.42578125" style="349"/>
    <col min="14850" max="14850" width="72.140625" style="349" customWidth="1"/>
    <col min="14851" max="14851" width="6" style="349" customWidth="1"/>
    <col min="14852" max="14853" width="11.42578125" style="349"/>
    <col min="14854" max="14854" width="14.28515625" style="349" customWidth="1"/>
    <col min="14855" max="15105" width="11.42578125" style="349"/>
    <col min="15106" max="15106" width="72.140625" style="349" customWidth="1"/>
    <col min="15107" max="15107" width="6" style="349" customWidth="1"/>
    <col min="15108" max="15109" width="11.42578125" style="349"/>
    <col min="15110" max="15110" width="14.28515625" style="349" customWidth="1"/>
    <col min="15111" max="15361" width="11.42578125" style="349"/>
    <col min="15362" max="15362" width="72.140625" style="349" customWidth="1"/>
    <col min="15363" max="15363" width="6" style="349" customWidth="1"/>
    <col min="15364" max="15365" width="11.42578125" style="349"/>
    <col min="15366" max="15366" width="14.28515625" style="349" customWidth="1"/>
    <col min="15367" max="15617" width="11.42578125" style="349"/>
    <col min="15618" max="15618" width="72.140625" style="349" customWidth="1"/>
    <col min="15619" max="15619" width="6" style="349" customWidth="1"/>
    <col min="15620" max="15621" width="11.42578125" style="349"/>
    <col min="15622" max="15622" width="14.28515625" style="349" customWidth="1"/>
    <col min="15623" max="15873" width="11.42578125" style="349"/>
    <col min="15874" max="15874" width="72.140625" style="349" customWidth="1"/>
    <col min="15875" max="15875" width="6" style="349" customWidth="1"/>
    <col min="15876" max="15877" width="11.42578125" style="349"/>
    <col min="15878" max="15878" width="14.28515625" style="349" customWidth="1"/>
    <col min="15879" max="16129" width="11.42578125" style="349"/>
    <col min="16130" max="16130" width="72.140625" style="349" customWidth="1"/>
    <col min="16131" max="16131" width="6" style="349" customWidth="1"/>
    <col min="16132" max="16133" width="11.42578125" style="349"/>
    <col min="16134" max="16134" width="14.28515625" style="349" customWidth="1"/>
    <col min="16135" max="16384" width="11.42578125" style="349"/>
  </cols>
  <sheetData>
    <row r="1" spans="1:15" ht="18" customHeight="1" x14ac:dyDescent="0.25">
      <c r="A1" s="1428" t="s">
        <v>1303</v>
      </c>
      <c r="B1" s="1428"/>
      <c r="C1" s="1428"/>
      <c r="D1" s="1428"/>
      <c r="E1" s="1428"/>
    </row>
    <row r="2" spans="1:15" ht="18" customHeight="1" x14ac:dyDescent="0.25">
      <c r="A2" s="1428" t="s">
        <v>1304</v>
      </c>
      <c r="B2" s="1428"/>
      <c r="C2" s="1428"/>
      <c r="D2" s="1428"/>
      <c r="E2" s="1428"/>
      <c r="F2" s="315" t="s">
        <v>1305</v>
      </c>
    </row>
    <row r="3" spans="1:15" ht="18" customHeight="1" x14ac:dyDescent="0.25">
      <c r="A3" s="1429" t="s">
        <v>2286</v>
      </c>
      <c r="B3" s="1429"/>
      <c r="C3" s="1429"/>
      <c r="D3" s="1429"/>
      <c r="E3" s="1429"/>
    </row>
    <row r="4" spans="1:15" ht="15.75" customHeight="1" x14ac:dyDescent="0.25">
      <c r="A4" s="1430" t="s">
        <v>2218</v>
      </c>
      <c r="B4" s="1430"/>
      <c r="C4" s="1430"/>
      <c r="D4" s="1430"/>
      <c r="E4" s="1430"/>
      <c r="F4" s="315" t="s">
        <v>1306</v>
      </c>
    </row>
    <row r="5" spans="1:15" ht="7.5" customHeight="1" x14ac:dyDescent="0.25">
      <c r="A5" s="399"/>
      <c r="B5" s="399"/>
      <c r="C5" s="399"/>
      <c r="D5" s="400"/>
      <c r="E5" s="401"/>
    </row>
    <row r="6" spans="1:15" ht="18" customHeight="1" x14ac:dyDescent="0.25">
      <c r="A6" s="402"/>
      <c r="B6" s="403"/>
      <c r="C6" s="404" t="s">
        <v>1307</v>
      </c>
      <c r="D6" s="405" t="s">
        <v>2245</v>
      </c>
      <c r="E6" s="405" t="s">
        <v>1205</v>
      </c>
      <c r="F6" s="406" t="s">
        <v>1308</v>
      </c>
      <c r="G6" s="514"/>
    </row>
    <row r="7" spans="1:15" ht="18" customHeight="1" x14ac:dyDescent="0.25">
      <c r="A7" s="407"/>
      <c r="B7" s="408"/>
      <c r="C7" s="409"/>
      <c r="D7" s="410"/>
      <c r="E7" s="410"/>
    </row>
    <row r="8" spans="1:15" ht="18" customHeight="1" x14ac:dyDescent="0.25">
      <c r="A8" s="411" t="s">
        <v>1046</v>
      </c>
      <c r="B8" s="412" t="s">
        <v>644</v>
      </c>
      <c r="C8" s="413"/>
      <c r="D8" s="414">
        <v>234368887.07351542</v>
      </c>
      <c r="E8" s="410">
        <v>202088700.34373</v>
      </c>
      <c r="F8" s="415"/>
      <c r="G8" s="416">
        <f>+D8-E8</f>
        <v>32280186.729785413</v>
      </c>
    </row>
    <row r="9" spans="1:15" ht="18" customHeight="1" x14ac:dyDescent="0.25">
      <c r="A9" s="411" t="s">
        <v>1047</v>
      </c>
      <c r="B9" s="412" t="s">
        <v>1048</v>
      </c>
      <c r="C9" s="413"/>
      <c r="D9" s="414">
        <v>96336879.117229998</v>
      </c>
      <c r="E9" s="410">
        <v>76522559.593929991</v>
      </c>
      <c r="F9" s="417" t="s">
        <v>1309</v>
      </c>
      <c r="G9" s="416">
        <f>+D9-E9</f>
        <v>19814319.523300007</v>
      </c>
    </row>
    <row r="10" spans="1:15" ht="18" customHeight="1" x14ac:dyDescent="0.25">
      <c r="A10" s="418" t="s">
        <v>1049</v>
      </c>
      <c r="B10" s="412" t="s">
        <v>1310</v>
      </c>
      <c r="C10" s="537" t="s">
        <v>1311</v>
      </c>
      <c r="D10" s="414">
        <v>35257525.334150001</v>
      </c>
      <c r="E10" s="414">
        <v>19781948.256000001</v>
      </c>
      <c r="F10" s="417" t="s">
        <v>1309</v>
      </c>
      <c r="G10" s="416">
        <f>+D10-E10</f>
        <v>15475577.07815</v>
      </c>
      <c r="H10" s="286"/>
      <c r="I10" s="286"/>
      <c r="J10" s="286"/>
      <c r="K10" s="286"/>
      <c r="L10" s="286"/>
      <c r="M10" s="286"/>
      <c r="N10" s="286"/>
      <c r="O10" s="286"/>
    </row>
    <row r="11" spans="1:15" ht="30" customHeight="1" x14ac:dyDescent="0.25">
      <c r="A11" s="870" t="s">
        <v>1050</v>
      </c>
      <c r="B11" s="436" t="s">
        <v>1051</v>
      </c>
      <c r="C11" s="437"/>
      <c r="D11" s="426">
        <v>35257525.334150001</v>
      </c>
      <c r="E11" s="410">
        <v>19781948.256000001</v>
      </c>
      <c r="F11" s="417" t="s">
        <v>1309</v>
      </c>
      <c r="G11" s="416">
        <f>+D11-E11</f>
        <v>15475577.07815</v>
      </c>
      <c r="H11" s="1426"/>
      <c r="I11" s="1427"/>
      <c r="J11" s="867"/>
      <c r="K11" s="867"/>
      <c r="L11" s="867"/>
      <c r="M11" s="867"/>
      <c r="N11" s="867"/>
      <c r="O11" s="867"/>
    </row>
    <row r="12" spans="1:15" ht="18" customHeight="1" x14ac:dyDescent="0.25">
      <c r="A12" s="419" t="s">
        <v>1312</v>
      </c>
      <c r="B12" s="420" t="s">
        <v>1313</v>
      </c>
      <c r="C12" s="413"/>
      <c r="D12" s="414">
        <v>0</v>
      </c>
      <c r="E12" s="414">
        <v>0</v>
      </c>
      <c r="F12" s="417" t="s">
        <v>1309</v>
      </c>
      <c r="G12" s="515"/>
      <c r="H12" s="286"/>
      <c r="I12" s="286"/>
      <c r="J12" s="286"/>
      <c r="K12" s="286"/>
      <c r="L12" s="286"/>
      <c r="M12" s="286"/>
      <c r="N12" s="286"/>
      <c r="O12" s="286"/>
    </row>
    <row r="13" spans="1:15" ht="18" customHeight="1" x14ac:dyDescent="0.25">
      <c r="A13" s="411" t="s">
        <v>1314</v>
      </c>
      <c r="B13" s="412" t="s">
        <v>1315</v>
      </c>
      <c r="C13" s="537" t="s">
        <v>1316</v>
      </c>
      <c r="D13" s="414">
        <v>0</v>
      </c>
      <c r="E13" s="414">
        <v>0</v>
      </c>
      <c r="F13" s="417" t="s">
        <v>1309</v>
      </c>
      <c r="G13" s="516"/>
      <c r="H13" s="286"/>
      <c r="I13" s="815"/>
      <c r="J13" s="815"/>
      <c r="K13" s="796"/>
      <c r="L13" s="796"/>
      <c r="M13" s="796"/>
      <c r="N13" s="796"/>
      <c r="O13" s="796"/>
    </row>
    <row r="14" spans="1:15" ht="18" customHeight="1" x14ac:dyDescent="0.25">
      <c r="A14" s="421" t="s">
        <v>1317</v>
      </c>
      <c r="B14" s="420" t="s">
        <v>1318</v>
      </c>
      <c r="C14" s="413"/>
      <c r="D14" s="414">
        <v>0</v>
      </c>
      <c r="E14" s="414">
        <v>0</v>
      </c>
      <c r="F14" s="417" t="s">
        <v>1309</v>
      </c>
      <c r="G14" s="515"/>
      <c r="H14" s="286"/>
      <c r="I14" s="815"/>
      <c r="J14" s="815"/>
      <c r="K14" s="796"/>
      <c r="L14" s="796"/>
      <c r="M14" s="796"/>
      <c r="N14" s="796"/>
      <c r="O14" s="796"/>
    </row>
    <row r="15" spans="1:15" ht="31.5" customHeight="1" x14ac:dyDescent="0.25">
      <c r="A15" s="421" t="s">
        <v>1319</v>
      </c>
      <c r="B15" s="420" t="s">
        <v>1320</v>
      </c>
      <c r="C15" s="413"/>
      <c r="D15" s="414">
        <v>0</v>
      </c>
      <c r="E15" s="414">
        <v>0</v>
      </c>
      <c r="F15" s="417" t="s">
        <v>1309</v>
      </c>
      <c r="G15" s="515"/>
      <c r="H15" s="286"/>
      <c r="I15" s="815"/>
      <c r="J15" s="815"/>
      <c r="K15" s="796"/>
      <c r="L15" s="796"/>
      <c r="M15" s="796"/>
      <c r="N15" s="796"/>
      <c r="O15" s="796"/>
    </row>
    <row r="16" spans="1:15" ht="18" customHeight="1" x14ac:dyDescent="0.25">
      <c r="A16" s="422" t="s">
        <v>1321</v>
      </c>
      <c r="B16" s="420" t="s">
        <v>1322</v>
      </c>
      <c r="C16" s="413"/>
      <c r="D16" s="414">
        <v>0</v>
      </c>
      <c r="E16" s="414">
        <v>0</v>
      </c>
      <c r="F16" s="417" t="s">
        <v>1309</v>
      </c>
      <c r="G16" s="515"/>
      <c r="H16" s="286"/>
      <c r="I16" s="815"/>
      <c r="J16" s="815"/>
      <c r="K16" s="796"/>
      <c r="L16" s="796"/>
      <c r="M16" s="796"/>
      <c r="N16" s="796"/>
      <c r="O16" s="796"/>
    </row>
    <row r="17" spans="1:15" ht="18" customHeight="1" x14ac:dyDescent="0.25">
      <c r="A17" s="421" t="s">
        <v>1323</v>
      </c>
      <c r="B17" s="420" t="s">
        <v>1324</v>
      </c>
      <c r="C17" s="413"/>
      <c r="D17" s="414">
        <v>0</v>
      </c>
      <c r="E17" s="414">
        <v>0</v>
      </c>
      <c r="F17" s="417" t="s">
        <v>1309</v>
      </c>
      <c r="G17" s="515"/>
      <c r="H17" s="286"/>
      <c r="I17" s="815"/>
      <c r="J17" s="815"/>
      <c r="K17" s="796"/>
      <c r="L17" s="796"/>
      <c r="M17" s="796"/>
      <c r="N17" s="796"/>
      <c r="O17" s="796"/>
    </row>
    <row r="18" spans="1:15" ht="18" customHeight="1" x14ac:dyDescent="0.25">
      <c r="A18" s="421" t="s">
        <v>1325</v>
      </c>
      <c r="B18" s="420" t="s">
        <v>1326</v>
      </c>
      <c r="C18" s="413"/>
      <c r="D18" s="414">
        <v>0</v>
      </c>
      <c r="E18" s="414">
        <v>0</v>
      </c>
      <c r="F18" s="417" t="s">
        <v>1309</v>
      </c>
      <c r="G18" s="515"/>
      <c r="H18" s="286"/>
      <c r="I18" s="815"/>
      <c r="J18" s="815"/>
      <c r="K18" s="796"/>
      <c r="L18" s="796"/>
      <c r="M18" s="796"/>
      <c r="N18" s="796"/>
      <c r="O18" s="796"/>
    </row>
    <row r="19" spans="1:15" ht="18" customHeight="1" x14ac:dyDescent="0.25">
      <c r="A19" s="411" t="s">
        <v>1062</v>
      </c>
      <c r="B19" s="412" t="s">
        <v>558</v>
      </c>
      <c r="C19" s="537" t="s">
        <v>1327</v>
      </c>
      <c r="D19" s="414">
        <v>59294604.189470001</v>
      </c>
      <c r="E19" s="414">
        <v>55254102.802689999</v>
      </c>
      <c r="F19" s="417" t="s">
        <v>1309</v>
      </c>
      <c r="G19" s="416">
        <f t="shared" ref="G19:G82" si="0">+D19-E19</f>
        <v>4040501.3867800012</v>
      </c>
      <c r="H19" s="286"/>
      <c r="I19" s="815"/>
      <c r="J19" s="815"/>
      <c r="K19" s="796"/>
      <c r="L19" s="796"/>
      <c r="M19" s="796"/>
      <c r="N19" s="796"/>
      <c r="O19" s="796"/>
    </row>
    <row r="20" spans="1:15" ht="18" customHeight="1" x14ac:dyDescent="0.25">
      <c r="A20" s="421" t="s">
        <v>1328</v>
      </c>
      <c r="B20" s="420" t="s">
        <v>1329</v>
      </c>
      <c r="C20" s="413"/>
      <c r="D20" s="414">
        <v>0</v>
      </c>
      <c r="E20" s="414">
        <v>0</v>
      </c>
      <c r="F20" s="417" t="s">
        <v>1309</v>
      </c>
      <c r="G20" s="416">
        <f t="shared" si="0"/>
        <v>0</v>
      </c>
      <c r="H20" s="286"/>
      <c r="I20" s="815"/>
      <c r="J20" s="815"/>
      <c r="K20" s="796"/>
      <c r="L20" s="796"/>
      <c r="M20" s="796"/>
      <c r="N20" s="796"/>
      <c r="O20" s="796"/>
    </row>
    <row r="21" spans="1:15" ht="18" customHeight="1" x14ac:dyDescent="0.25">
      <c r="A21" s="421" t="s">
        <v>1330</v>
      </c>
      <c r="B21" s="420" t="s">
        <v>1331</v>
      </c>
      <c r="C21" s="413"/>
      <c r="D21" s="414">
        <v>0</v>
      </c>
      <c r="E21" s="414">
        <v>0</v>
      </c>
      <c r="F21" s="417" t="s">
        <v>1309</v>
      </c>
      <c r="G21" s="416">
        <f t="shared" si="0"/>
        <v>0</v>
      </c>
      <c r="H21" s="286"/>
      <c r="I21" s="815"/>
      <c r="J21" s="815"/>
      <c r="K21" s="796"/>
      <c r="L21" s="796"/>
      <c r="M21" s="796"/>
      <c r="N21" s="796"/>
      <c r="O21" s="796"/>
    </row>
    <row r="22" spans="1:15" ht="18" customHeight="1" x14ac:dyDescent="0.25">
      <c r="A22" s="421" t="s">
        <v>1332</v>
      </c>
      <c r="B22" s="420" t="s">
        <v>562</v>
      </c>
      <c r="C22" s="413"/>
      <c r="D22" s="414">
        <v>0</v>
      </c>
      <c r="E22" s="414">
        <v>0</v>
      </c>
      <c r="F22" s="417" t="s">
        <v>1309</v>
      </c>
      <c r="G22" s="416">
        <f t="shared" si="0"/>
        <v>0</v>
      </c>
      <c r="H22" s="286"/>
      <c r="I22" s="815"/>
      <c r="J22" s="815"/>
      <c r="K22" s="796"/>
      <c r="L22" s="796"/>
      <c r="M22" s="796"/>
      <c r="N22" s="796"/>
      <c r="O22" s="796"/>
    </row>
    <row r="23" spans="1:15" ht="18" customHeight="1" x14ac:dyDescent="0.25">
      <c r="A23" s="421" t="s">
        <v>1333</v>
      </c>
      <c r="B23" s="420" t="s">
        <v>1334</v>
      </c>
      <c r="C23" s="413"/>
      <c r="D23" s="414">
        <v>0</v>
      </c>
      <c r="E23" s="414">
        <v>0</v>
      </c>
      <c r="F23" s="417" t="s">
        <v>1309</v>
      </c>
      <c r="G23" s="416">
        <f t="shared" si="0"/>
        <v>0</v>
      </c>
      <c r="H23" s="286"/>
      <c r="I23" s="868"/>
      <c r="J23" s="868"/>
      <c r="K23" s="869"/>
      <c r="L23" s="869"/>
      <c r="M23" s="869"/>
      <c r="N23" s="869"/>
      <c r="O23" s="869"/>
    </row>
    <row r="24" spans="1:15" ht="18" customHeight="1" x14ac:dyDescent="0.25">
      <c r="A24" s="421" t="s">
        <v>1335</v>
      </c>
      <c r="B24" s="420" t="s">
        <v>1336</v>
      </c>
      <c r="C24" s="413"/>
      <c r="D24" s="414">
        <v>0</v>
      </c>
      <c r="E24" s="414">
        <v>0</v>
      </c>
      <c r="F24" s="417" t="s">
        <v>1309</v>
      </c>
      <c r="G24" s="416">
        <f t="shared" si="0"/>
        <v>0</v>
      </c>
      <c r="H24" s="286"/>
      <c r="I24" s="868"/>
      <c r="J24" s="868"/>
      <c r="K24" s="869"/>
      <c r="L24" s="869"/>
      <c r="M24" s="869"/>
      <c r="N24" s="869"/>
      <c r="O24" s="869"/>
    </row>
    <row r="25" spans="1:15" ht="18" customHeight="1" x14ac:dyDescent="0.25">
      <c r="A25" s="421" t="s">
        <v>1063</v>
      </c>
      <c r="B25" s="420" t="s">
        <v>1064</v>
      </c>
      <c r="C25" s="413"/>
      <c r="D25" s="414">
        <v>59055279.57237</v>
      </c>
      <c r="E25" s="410">
        <v>54835431.941849999</v>
      </c>
      <c r="F25" s="417" t="s">
        <v>1309</v>
      </c>
      <c r="G25" s="416">
        <f t="shared" si="0"/>
        <v>4219847.6305200011</v>
      </c>
      <c r="H25" s="286"/>
      <c r="I25" s="868"/>
      <c r="J25" s="868"/>
      <c r="K25" s="869"/>
      <c r="L25" s="869"/>
      <c r="M25" s="869"/>
      <c r="N25" s="869"/>
      <c r="O25" s="869"/>
    </row>
    <row r="26" spans="1:15" ht="18" customHeight="1" x14ac:dyDescent="0.25">
      <c r="A26" s="422" t="s">
        <v>1337</v>
      </c>
      <c r="B26" s="420" t="s">
        <v>566</v>
      </c>
      <c r="C26" s="413"/>
      <c r="D26" s="414">
        <v>0</v>
      </c>
      <c r="E26" s="414">
        <v>0</v>
      </c>
      <c r="F26" s="417" t="s">
        <v>1309</v>
      </c>
      <c r="G26" s="416">
        <f t="shared" si="0"/>
        <v>0</v>
      </c>
      <c r="H26" s="286"/>
      <c r="I26" s="868"/>
      <c r="J26" s="868"/>
      <c r="K26" s="869"/>
      <c r="L26" s="869"/>
      <c r="M26" s="869"/>
      <c r="N26" s="869"/>
      <c r="O26" s="869"/>
    </row>
    <row r="27" spans="1:15" ht="18" customHeight="1" x14ac:dyDescent="0.25">
      <c r="A27" s="423" t="s">
        <v>1338</v>
      </c>
      <c r="B27" s="420" t="s">
        <v>567</v>
      </c>
      <c r="C27" s="413"/>
      <c r="D27" s="414">
        <v>0</v>
      </c>
      <c r="E27" s="414">
        <v>0</v>
      </c>
      <c r="F27" s="417" t="s">
        <v>1309</v>
      </c>
      <c r="G27" s="416">
        <f t="shared" si="0"/>
        <v>0</v>
      </c>
      <c r="H27" s="286"/>
      <c r="I27" s="286"/>
      <c r="J27" s="286"/>
      <c r="K27" s="286"/>
      <c r="L27" s="286"/>
      <c r="M27" s="286"/>
      <c r="N27" s="286"/>
      <c r="O27" s="286"/>
    </row>
    <row r="28" spans="1:15" ht="18" customHeight="1" x14ac:dyDescent="0.25">
      <c r="A28" s="421" t="s">
        <v>1070</v>
      </c>
      <c r="B28" s="420" t="s">
        <v>1071</v>
      </c>
      <c r="C28" s="413"/>
      <c r="D28" s="414">
        <v>0</v>
      </c>
      <c r="E28" s="410">
        <v>487.92054999999999</v>
      </c>
      <c r="F28" s="417" t="s">
        <v>1309</v>
      </c>
      <c r="G28" s="416">
        <f t="shared" si="0"/>
        <v>-487.92054999999999</v>
      </c>
    </row>
    <row r="29" spans="1:15" ht="18" customHeight="1" x14ac:dyDescent="0.25">
      <c r="A29" s="421" t="s">
        <v>1339</v>
      </c>
      <c r="B29" s="420" t="s">
        <v>569</v>
      </c>
      <c r="C29" s="413"/>
      <c r="D29" s="414">
        <v>0</v>
      </c>
      <c r="E29" s="414">
        <v>0</v>
      </c>
      <c r="F29" s="417" t="s">
        <v>1309</v>
      </c>
      <c r="G29" s="416">
        <f t="shared" si="0"/>
        <v>0</v>
      </c>
    </row>
    <row r="30" spans="1:15" ht="18" customHeight="1" x14ac:dyDescent="0.25">
      <c r="A30" s="421" t="s">
        <v>1340</v>
      </c>
      <c r="B30" s="420" t="s">
        <v>570</v>
      </c>
      <c r="C30" s="413"/>
      <c r="D30" s="414">
        <v>0</v>
      </c>
      <c r="E30" s="414">
        <v>0</v>
      </c>
      <c r="F30" s="417" t="s">
        <v>1309</v>
      </c>
      <c r="G30" s="416">
        <f t="shared" si="0"/>
        <v>0</v>
      </c>
    </row>
    <row r="31" spans="1:15" ht="18" customHeight="1" x14ac:dyDescent="0.25">
      <c r="A31" s="421" t="s">
        <v>1341</v>
      </c>
      <c r="B31" s="420" t="s">
        <v>571</v>
      </c>
      <c r="C31" s="413"/>
      <c r="D31" s="414">
        <v>0</v>
      </c>
      <c r="E31" s="414">
        <v>0</v>
      </c>
      <c r="F31" s="417" t="s">
        <v>1309</v>
      </c>
      <c r="G31" s="416">
        <f t="shared" si="0"/>
        <v>0</v>
      </c>
    </row>
    <row r="32" spans="1:15" ht="18" customHeight="1" x14ac:dyDescent="0.25">
      <c r="A32" s="421" t="s">
        <v>1342</v>
      </c>
      <c r="B32" s="420" t="s">
        <v>1343</v>
      </c>
      <c r="C32" s="413"/>
      <c r="D32" s="414">
        <v>0</v>
      </c>
      <c r="E32" s="414">
        <v>0</v>
      </c>
      <c r="F32" s="417" t="s">
        <v>1309</v>
      </c>
      <c r="G32" s="416">
        <f t="shared" si="0"/>
        <v>0</v>
      </c>
    </row>
    <row r="33" spans="1:7" ht="18" customHeight="1" x14ac:dyDescent="0.25">
      <c r="A33" s="421" t="s">
        <v>1344</v>
      </c>
      <c r="B33" s="420" t="s">
        <v>1345</v>
      </c>
      <c r="C33" s="413"/>
      <c r="D33" s="414">
        <v>0</v>
      </c>
      <c r="E33" s="414">
        <v>0</v>
      </c>
      <c r="F33" s="417" t="s">
        <v>1309</v>
      </c>
      <c r="G33" s="416">
        <f t="shared" si="0"/>
        <v>0</v>
      </c>
    </row>
    <row r="34" spans="1:7" ht="18" customHeight="1" x14ac:dyDescent="0.25">
      <c r="A34" s="421" t="s">
        <v>1072</v>
      </c>
      <c r="B34" s="420" t="s">
        <v>1073</v>
      </c>
      <c r="C34" s="413"/>
      <c r="D34" s="414">
        <v>241346.29663999999</v>
      </c>
      <c r="E34" s="410">
        <v>421756.52902999998</v>
      </c>
      <c r="F34" s="417" t="s">
        <v>1309</v>
      </c>
      <c r="G34" s="416">
        <f t="shared" si="0"/>
        <v>-180410.23238999999</v>
      </c>
    </row>
    <row r="35" spans="1:7" ht="18" customHeight="1" x14ac:dyDescent="0.25">
      <c r="A35" s="421" t="s">
        <v>1074</v>
      </c>
      <c r="B35" s="420" t="s">
        <v>574</v>
      </c>
      <c r="C35" s="413"/>
      <c r="D35" s="414">
        <v>-2021.6795400000001</v>
      </c>
      <c r="E35" s="410">
        <v>-3573.5887400000001</v>
      </c>
      <c r="F35" s="417" t="s">
        <v>1309</v>
      </c>
      <c r="G35" s="416">
        <f t="shared" si="0"/>
        <v>1551.9092000000001</v>
      </c>
    </row>
    <row r="36" spans="1:7" ht="18" customHeight="1" x14ac:dyDescent="0.25">
      <c r="A36" s="411" t="s">
        <v>1075</v>
      </c>
      <c r="B36" s="412" t="s">
        <v>106</v>
      </c>
      <c r="C36" s="537" t="s">
        <v>1346</v>
      </c>
      <c r="D36" s="414">
        <v>598931.4119500001</v>
      </c>
      <c r="E36" s="414">
        <v>557046.35349999997</v>
      </c>
      <c r="F36" s="417" t="s">
        <v>1309</v>
      </c>
      <c r="G36" s="416">
        <f t="shared" si="0"/>
        <v>41885.058450000128</v>
      </c>
    </row>
    <row r="37" spans="1:7" ht="18" customHeight="1" x14ac:dyDescent="0.25">
      <c r="A37" s="421" t="s">
        <v>1076</v>
      </c>
      <c r="B37" s="420" t="s">
        <v>584</v>
      </c>
      <c r="C37" s="413"/>
      <c r="D37" s="414">
        <v>598931.4119500001</v>
      </c>
      <c r="E37" s="410">
        <v>557046.35349999997</v>
      </c>
      <c r="F37" s="417" t="s">
        <v>1309</v>
      </c>
      <c r="G37" s="416">
        <f t="shared" si="0"/>
        <v>41885.058450000128</v>
      </c>
    </row>
    <row r="38" spans="1:7" ht="18" customHeight="1" x14ac:dyDescent="0.25">
      <c r="A38" s="421" t="s">
        <v>1347</v>
      </c>
      <c r="B38" s="420" t="s">
        <v>586</v>
      </c>
      <c r="C38" s="413"/>
      <c r="D38" s="414">
        <v>0</v>
      </c>
      <c r="E38" s="410">
        <v>0</v>
      </c>
      <c r="F38" s="417" t="s">
        <v>1309</v>
      </c>
      <c r="G38" s="416">
        <f t="shared" si="0"/>
        <v>0</v>
      </c>
    </row>
    <row r="39" spans="1:7" ht="18" customHeight="1" x14ac:dyDescent="0.25">
      <c r="A39" s="421" t="s">
        <v>1348</v>
      </c>
      <c r="B39" s="420" t="s">
        <v>588</v>
      </c>
      <c r="C39" s="413"/>
      <c r="D39" s="414">
        <v>0</v>
      </c>
      <c r="E39" s="410">
        <v>0</v>
      </c>
      <c r="F39" s="417" t="s">
        <v>1309</v>
      </c>
      <c r="G39" s="416">
        <f t="shared" si="0"/>
        <v>0</v>
      </c>
    </row>
    <row r="40" spans="1:7" ht="18" customHeight="1" x14ac:dyDescent="0.25">
      <c r="A40" s="421" t="s">
        <v>1349</v>
      </c>
      <c r="B40" s="420" t="s">
        <v>1350</v>
      </c>
      <c r="C40" s="413"/>
      <c r="D40" s="414">
        <v>0</v>
      </c>
      <c r="E40" s="410">
        <v>0</v>
      </c>
      <c r="F40" s="417" t="s">
        <v>1309</v>
      </c>
      <c r="G40" s="416">
        <f t="shared" si="0"/>
        <v>0</v>
      </c>
    </row>
    <row r="41" spans="1:7" ht="18" customHeight="1" x14ac:dyDescent="0.25">
      <c r="A41" s="421" t="s">
        <v>1351</v>
      </c>
      <c r="B41" s="420" t="s">
        <v>592</v>
      </c>
      <c r="C41" s="413"/>
      <c r="D41" s="414">
        <v>0</v>
      </c>
      <c r="E41" s="410">
        <v>0</v>
      </c>
      <c r="F41" s="417" t="s">
        <v>1309</v>
      </c>
      <c r="G41" s="416">
        <f t="shared" si="0"/>
        <v>0</v>
      </c>
    </row>
    <row r="42" spans="1:7" ht="18" customHeight="1" x14ac:dyDescent="0.25">
      <c r="A42" s="411" t="s">
        <v>1079</v>
      </c>
      <c r="B42" s="412" t="s">
        <v>603</v>
      </c>
      <c r="C42" s="537" t="s">
        <v>1352</v>
      </c>
      <c r="D42" s="414">
        <v>1185818.18166</v>
      </c>
      <c r="E42" s="414">
        <v>929462.18174000003</v>
      </c>
      <c r="F42" s="417" t="s">
        <v>1309</v>
      </c>
      <c r="G42" s="416">
        <f t="shared" si="0"/>
        <v>256355.99991999997</v>
      </c>
    </row>
    <row r="43" spans="1:7" ht="18" customHeight="1" x14ac:dyDescent="0.25">
      <c r="A43" s="421" t="s">
        <v>1080</v>
      </c>
      <c r="B43" s="420" t="s">
        <v>605</v>
      </c>
      <c r="C43" s="413"/>
      <c r="D43" s="414">
        <v>1185818.18166</v>
      </c>
      <c r="E43" s="410">
        <v>929462.18174000003</v>
      </c>
      <c r="F43" s="417" t="s">
        <v>1309</v>
      </c>
      <c r="G43" s="416">
        <f t="shared" si="0"/>
        <v>256355.99991999997</v>
      </c>
    </row>
    <row r="44" spans="1:7" ht="18" customHeight="1" x14ac:dyDescent="0.25">
      <c r="A44" s="421" t="s">
        <v>1353</v>
      </c>
      <c r="B44" s="420" t="s">
        <v>607</v>
      </c>
      <c r="C44" s="413"/>
      <c r="D44" s="414">
        <v>0</v>
      </c>
      <c r="E44" s="410">
        <v>0</v>
      </c>
      <c r="F44" s="417" t="s">
        <v>1309</v>
      </c>
      <c r="G44" s="416">
        <f t="shared" si="0"/>
        <v>0</v>
      </c>
    </row>
    <row r="45" spans="1:7" ht="18" customHeight="1" x14ac:dyDescent="0.25">
      <c r="A45" s="421" t="s">
        <v>1354</v>
      </c>
      <c r="B45" s="420" t="s">
        <v>609</v>
      </c>
      <c r="C45" s="413"/>
      <c r="D45" s="414">
        <v>0</v>
      </c>
      <c r="E45" s="410">
        <v>0</v>
      </c>
      <c r="F45" s="417" t="s">
        <v>1309</v>
      </c>
      <c r="G45" s="416">
        <f t="shared" si="0"/>
        <v>0</v>
      </c>
    </row>
    <row r="46" spans="1:7" ht="18" customHeight="1" x14ac:dyDescent="0.25">
      <c r="A46" s="421"/>
      <c r="B46" s="424" t="s">
        <v>1355</v>
      </c>
      <c r="C46" s="413"/>
      <c r="D46" s="410">
        <v>96336879.117230013</v>
      </c>
      <c r="E46" s="410">
        <v>76522559.593930006</v>
      </c>
      <c r="F46" s="417" t="s">
        <v>1309</v>
      </c>
      <c r="G46" s="416">
        <f t="shared" si="0"/>
        <v>19814319.523300007</v>
      </c>
    </row>
    <row r="47" spans="1:7" ht="18" customHeight="1" x14ac:dyDescent="0.25">
      <c r="A47" s="421"/>
      <c r="B47" s="420"/>
      <c r="C47" s="413"/>
      <c r="D47" s="410"/>
      <c r="E47" s="410">
        <v>0</v>
      </c>
      <c r="F47" s="417" t="s">
        <v>1309</v>
      </c>
      <c r="G47" s="416">
        <f t="shared" si="0"/>
        <v>0</v>
      </c>
    </row>
    <row r="48" spans="1:7" ht="18" customHeight="1" x14ac:dyDescent="0.25">
      <c r="A48" s="411" t="s">
        <v>1081</v>
      </c>
      <c r="B48" s="412" t="s">
        <v>1082</v>
      </c>
      <c r="C48" s="413"/>
      <c r="D48" s="414">
        <v>138032007.95628539</v>
      </c>
      <c r="E48" s="410">
        <v>125566140.7498</v>
      </c>
      <c r="F48" s="417" t="s">
        <v>1309</v>
      </c>
      <c r="G48" s="416">
        <f t="shared" si="0"/>
        <v>12465867.206485391</v>
      </c>
    </row>
    <row r="49" spans="1:7" ht="18" customHeight="1" x14ac:dyDescent="0.25">
      <c r="A49" s="411" t="s">
        <v>1356</v>
      </c>
      <c r="B49" s="412" t="s">
        <v>611</v>
      </c>
      <c r="C49" s="537" t="s">
        <v>1357</v>
      </c>
      <c r="D49" s="414">
        <v>0</v>
      </c>
      <c r="E49" s="410">
        <v>0</v>
      </c>
      <c r="F49" s="417" t="s">
        <v>1309</v>
      </c>
      <c r="G49" s="416">
        <f t="shared" si="0"/>
        <v>0</v>
      </c>
    </row>
    <row r="50" spans="1:7" ht="18" customHeight="1" x14ac:dyDescent="0.25">
      <c r="A50" s="421" t="s">
        <v>1358</v>
      </c>
      <c r="B50" s="420" t="s">
        <v>615</v>
      </c>
      <c r="C50" s="413"/>
      <c r="D50" s="414">
        <v>0</v>
      </c>
      <c r="E50" s="410">
        <v>0</v>
      </c>
      <c r="F50" s="417" t="s">
        <v>1309</v>
      </c>
      <c r="G50" s="416">
        <f t="shared" si="0"/>
        <v>0</v>
      </c>
    </row>
    <row r="51" spans="1:7" ht="18" customHeight="1" x14ac:dyDescent="0.25">
      <c r="A51" s="421" t="s">
        <v>1359</v>
      </c>
      <c r="B51" s="420" t="s">
        <v>617</v>
      </c>
      <c r="C51" s="413"/>
      <c r="D51" s="414">
        <v>0</v>
      </c>
      <c r="E51" s="410">
        <v>0</v>
      </c>
      <c r="F51" s="417" t="s">
        <v>1309</v>
      </c>
      <c r="G51" s="416">
        <f t="shared" si="0"/>
        <v>0</v>
      </c>
    </row>
    <row r="52" spans="1:7" ht="18" customHeight="1" x14ac:dyDescent="0.25">
      <c r="A52" s="422" t="s">
        <v>1360</v>
      </c>
      <c r="B52" s="420" t="s">
        <v>619</v>
      </c>
      <c r="C52" s="413"/>
      <c r="D52" s="414">
        <v>0</v>
      </c>
      <c r="E52" s="410">
        <v>0</v>
      </c>
      <c r="F52" s="417" t="s">
        <v>1309</v>
      </c>
      <c r="G52" s="416">
        <f t="shared" si="0"/>
        <v>0</v>
      </c>
    </row>
    <row r="53" spans="1:7" ht="18" customHeight="1" x14ac:dyDescent="0.25">
      <c r="A53" s="421" t="s">
        <v>1361</v>
      </c>
      <c r="B53" s="420" t="s">
        <v>621</v>
      </c>
      <c r="C53" s="413"/>
      <c r="D53" s="414">
        <v>0</v>
      </c>
      <c r="E53" s="410">
        <v>0</v>
      </c>
      <c r="F53" s="417" t="s">
        <v>1309</v>
      </c>
      <c r="G53" s="416">
        <f t="shared" si="0"/>
        <v>0</v>
      </c>
    </row>
    <row r="54" spans="1:7" ht="18" customHeight="1" x14ac:dyDescent="0.25">
      <c r="A54" s="421" t="s">
        <v>1362</v>
      </c>
      <c r="B54" s="420" t="s">
        <v>623</v>
      </c>
      <c r="C54" s="413"/>
      <c r="D54" s="414">
        <v>0</v>
      </c>
      <c r="E54" s="410">
        <v>0</v>
      </c>
      <c r="F54" s="417" t="s">
        <v>1309</v>
      </c>
      <c r="G54" s="416">
        <f t="shared" si="0"/>
        <v>0</v>
      </c>
    </row>
    <row r="55" spans="1:7" ht="18" customHeight="1" x14ac:dyDescent="0.25">
      <c r="A55" s="411" t="s">
        <v>1083</v>
      </c>
      <c r="B55" s="412" t="s">
        <v>625</v>
      </c>
      <c r="C55" s="537" t="s">
        <v>1363</v>
      </c>
      <c r="D55" s="414">
        <v>113195.63464</v>
      </c>
      <c r="E55" s="414">
        <v>111862.50368000001</v>
      </c>
      <c r="F55" s="417" t="s">
        <v>1309</v>
      </c>
      <c r="G55" s="416">
        <f t="shared" si="0"/>
        <v>1333.130959999995</v>
      </c>
    </row>
    <row r="56" spans="1:7" ht="18" customHeight="1" x14ac:dyDescent="0.25">
      <c r="A56" s="421" t="s">
        <v>1364</v>
      </c>
      <c r="B56" s="420" t="s">
        <v>628</v>
      </c>
      <c r="C56" s="413"/>
      <c r="D56" s="414">
        <v>0</v>
      </c>
      <c r="E56" s="410">
        <v>0</v>
      </c>
      <c r="F56" s="417" t="s">
        <v>1309</v>
      </c>
      <c r="G56" s="416">
        <f t="shared" si="0"/>
        <v>0</v>
      </c>
    </row>
    <row r="57" spans="1:7" ht="18" customHeight="1" x14ac:dyDescent="0.25">
      <c r="A57" s="422" t="s">
        <v>1365</v>
      </c>
      <c r="B57" s="420" t="s">
        <v>629</v>
      </c>
      <c r="C57" s="413"/>
      <c r="D57" s="414">
        <v>0</v>
      </c>
      <c r="E57" s="410">
        <v>0</v>
      </c>
      <c r="F57" s="417" t="s">
        <v>1309</v>
      </c>
      <c r="G57" s="416">
        <f t="shared" si="0"/>
        <v>0</v>
      </c>
    </row>
    <row r="58" spans="1:7" ht="18" customHeight="1" x14ac:dyDescent="0.25">
      <c r="A58" s="423" t="s">
        <v>1366</v>
      </c>
      <c r="B58" s="420" t="s">
        <v>631</v>
      </c>
      <c r="C58" s="413"/>
      <c r="D58" s="414">
        <v>0</v>
      </c>
      <c r="E58" s="410">
        <v>0</v>
      </c>
      <c r="F58" s="417" t="s">
        <v>1309</v>
      </c>
      <c r="G58" s="416">
        <f t="shared" si="0"/>
        <v>0</v>
      </c>
    </row>
    <row r="59" spans="1:7" ht="18" customHeight="1" x14ac:dyDescent="0.25">
      <c r="A59" s="421" t="s">
        <v>1367</v>
      </c>
      <c r="B59" s="420" t="s">
        <v>633</v>
      </c>
      <c r="C59" s="413"/>
      <c r="D59" s="414">
        <v>0</v>
      </c>
      <c r="E59" s="410">
        <v>0</v>
      </c>
      <c r="F59" s="417" t="s">
        <v>1309</v>
      </c>
      <c r="G59" s="416">
        <f t="shared" si="0"/>
        <v>0</v>
      </c>
    </row>
    <row r="60" spans="1:7" ht="18" customHeight="1" x14ac:dyDescent="0.25">
      <c r="A60" s="421" t="s">
        <v>1368</v>
      </c>
      <c r="B60" s="420" t="s">
        <v>634</v>
      </c>
      <c r="C60" s="413"/>
      <c r="D60" s="414">
        <v>0</v>
      </c>
      <c r="E60" s="410">
        <v>0</v>
      </c>
      <c r="F60" s="417" t="s">
        <v>1309</v>
      </c>
      <c r="G60" s="416">
        <f t="shared" si="0"/>
        <v>0</v>
      </c>
    </row>
    <row r="61" spans="1:7" ht="18" customHeight="1" x14ac:dyDescent="0.25">
      <c r="A61" s="421" t="s">
        <v>1369</v>
      </c>
      <c r="B61" s="420" t="s">
        <v>1370</v>
      </c>
      <c r="C61" s="413"/>
      <c r="D61" s="414">
        <v>0</v>
      </c>
      <c r="E61" s="410">
        <v>0</v>
      </c>
      <c r="F61" s="417" t="s">
        <v>1309</v>
      </c>
      <c r="G61" s="416">
        <f t="shared" si="0"/>
        <v>0</v>
      </c>
    </row>
    <row r="62" spans="1:7" ht="18" customHeight="1" x14ac:dyDescent="0.25">
      <c r="A62" s="421" t="s">
        <v>1084</v>
      </c>
      <c r="B62" s="420" t="s">
        <v>635</v>
      </c>
      <c r="C62" s="413"/>
      <c r="D62" s="414">
        <v>113195.63464</v>
      </c>
      <c r="E62" s="410">
        <v>111862.50368000001</v>
      </c>
      <c r="F62" s="417" t="s">
        <v>1309</v>
      </c>
      <c r="G62" s="416">
        <f t="shared" si="0"/>
        <v>1333.130959999995</v>
      </c>
    </row>
    <row r="63" spans="1:7" ht="18" customHeight="1" x14ac:dyDescent="0.25">
      <c r="A63" s="421" t="s">
        <v>1371</v>
      </c>
      <c r="B63" s="420" t="s">
        <v>637</v>
      </c>
      <c r="C63" s="413"/>
      <c r="D63" s="414">
        <v>0</v>
      </c>
      <c r="E63" s="410">
        <v>0</v>
      </c>
      <c r="F63" s="417" t="s">
        <v>1309</v>
      </c>
      <c r="G63" s="416">
        <f t="shared" si="0"/>
        <v>0</v>
      </c>
    </row>
    <row r="64" spans="1:7" ht="18" customHeight="1" x14ac:dyDescent="0.25">
      <c r="A64" s="418" t="s">
        <v>1085</v>
      </c>
      <c r="B64" s="412" t="s">
        <v>1086</v>
      </c>
      <c r="C64" s="537" t="s">
        <v>1372</v>
      </c>
      <c r="D64" s="414">
        <v>135142395.66099539</v>
      </c>
      <c r="E64" s="414">
        <v>121321716.69178002</v>
      </c>
      <c r="F64" s="417" t="s">
        <v>1309</v>
      </c>
      <c r="G64" s="416">
        <f t="shared" si="0"/>
        <v>13820678.969215378</v>
      </c>
    </row>
    <row r="65" spans="1:7" ht="18" customHeight="1" x14ac:dyDescent="0.25">
      <c r="A65" s="419" t="s">
        <v>1087</v>
      </c>
      <c r="B65" s="420" t="s">
        <v>1373</v>
      </c>
      <c r="C65" s="413"/>
      <c r="D65" s="414">
        <v>118289653.42159951</v>
      </c>
      <c r="E65" s="410">
        <v>102689209.46275</v>
      </c>
      <c r="F65" s="417" t="s">
        <v>1309</v>
      </c>
      <c r="G65" s="416">
        <f t="shared" si="0"/>
        <v>15600443.958849505</v>
      </c>
    </row>
    <row r="66" spans="1:7" ht="18" customHeight="1" x14ac:dyDescent="0.25">
      <c r="A66" s="419" t="s">
        <v>1374</v>
      </c>
      <c r="B66" s="420" t="s">
        <v>1375</v>
      </c>
      <c r="C66" s="413"/>
      <c r="D66" s="414">
        <v>0</v>
      </c>
      <c r="E66" s="410">
        <v>0</v>
      </c>
      <c r="F66" s="417" t="s">
        <v>1309</v>
      </c>
      <c r="G66" s="416">
        <f t="shared" si="0"/>
        <v>0</v>
      </c>
    </row>
    <row r="67" spans="1:7" ht="18" customHeight="1" x14ac:dyDescent="0.25">
      <c r="A67" s="419" t="s">
        <v>1089</v>
      </c>
      <c r="B67" s="420" t="s">
        <v>1090</v>
      </c>
      <c r="C67" s="413"/>
      <c r="D67" s="414">
        <v>16437.2840259</v>
      </c>
      <c r="E67" s="425">
        <v>20946.767319999999</v>
      </c>
      <c r="F67" s="417" t="s">
        <v>1309</v>
      </c>
      <c r="G67" s="416">
        <f t="shared" si="0"/>
        <v>-4509.4832940999986</v>
      </c>
    </row>
    <row r="68" spans="1:7" ht="18" customHeight="1" x14ac:dyDescent="0.25">
      <c r="A68" s="419" t="s">
        <v>1092</v>
      </c>
      <c r="B68" s="420" t="s">
        <v>1376</v>
      </c>
      <c r="C68" s="413"/>
      <c r="D68" s="414">
        <v>94702.502519999995</v>
      </c>
      <c r="E68" s="425">
        <v>87013.539739999993</v>
      </c>
      <c r="F68" s="417" t="s">
        <v>1309</v>
      </c>
      <c r="G68" s="416">
        <f t="shared" si="0"/>
        <v>7688.9627800000017</v>
      </c>
    </row>
    <row r="69" spans="1:7" ht="18" customHeight="1" x14ac:dyDescent="0.25">
      <c r="A69" s="419" t="s">
        <v>1093</v>
      </c>
      <c r="B69" s="420" t="s">
        <v>1094</v>
      </c>
      <c r="C69" s="413"/>
      <c r="D69" s="414">
        <v>141918.446</v>
      </c>
      <c r="E69" s="410">
        <v>141764.345</v>
      </c>
      <c r="F69" s="417" t="s">
        <v>1309</v>
      </c>
      <c r="G69" s="416">
        <f t="shared" si="0"/>
        <v>154.10099999999511</v>
      </c>
    </row>
    <row r="70" spans="1:7" ht="18" customHeight="1" x14ac:dyDescent="0.25">
      <c r="A70" s="419" t="s">
        <v>1377</v>
      </c>
      <c r="B70" s="420" t="s">
        <v>1378</v>
      </c>
      <c r="C70" s="413"/>
      <c r="D70" s="414">
        <v>0</v>
      </c>
      <c r="E70" s="410">
        <v>0</v>
      </c>
      <c r="F70" s="417" t="s">
        <v>1309</v>
      </c>
      <c r="G70" s="416">
        <f t="shared" si="0"/>
        <v>0</v>
      </c>
    </row>
    <row r="71" spans="1:7" ht="18" customHeight="1" x14ac:dyDescent="0.25">
      <c r="A71" s="419" t="s">
        <v>1379</v>
      </c>
      <c r="B71" s="420" t="s">
        <v>1380</v>
      </c>
      <c r="C71" s="413"/>
      <c r="D71" s="414">
        <v>0</v>
      </c>
      <c r="E71" s="410">
        <v>0</v>
      </c>
      <c r="F71" s="417" t="s">
        <v>1309</v>
      </c>
      <c r="G71" s="416">
        <f t="shared" si="0"/>
        <v>0</v>
      </c>
    </row>
    <row r="72" spans="1:7" ht="18" customHeight="1" x14ac:dyDescent="0.25">
      <c r="A72" s="421" t="s">
        <v>1095</v>
      </c>
      <c r="B72" s="420" t="s">
        <v>1096</v>
      </c>
      <c r="C72" s="413"/>
      <c r="D72" s="414">
        <v>6077775.0698199999</v>
      </c>
      <c r="E72" s="410">
        <v>7110652.1149799991</v>
      </c>
      <c r="F72" s="417" t="s">
        <v>1309</v>
      </c>
      <c r="G72" s="416">
        <f t="shared" si="0"/>
        <v>-1032877.0451599993</v>
      </c>
    </row>
    <row r="73" spans="1:7" ht="18" customHeight="1" x14ac:dyDescent="0.25">
      <c r="A73" s="419" t="s">
        <v>1098</v>
      </c>
      <c r="B73" s="420" t="s">
        <v>1381</v>
      </c>
      <c r="C73" s="413"/>
      <c r="D73" s="414">
        <v>10521908.937030001</v>
      </c>
      <c r="E73" s="425">
        <v>11272130.461990001</v>
      </c>
      <c r="F73" s="417" t="s">
        <v>1309</v>
      </c>
      <c r="G73" s="416">
        <f t="shared" si="0"/>
        <v>-750221.52496000007</v>
      </c>
    </row>
    <row r="74" spans="1:7" ht="18" customHeight="1" x14ac:dyDescent="0.25">
      <c r="A74" s="418" t="s">
        <v>1382</v>
      </c>
      <c r="B74" s="412" t="s">
        <v>1383</v>
      </c>
      <c r="C74" s="537" t="s">
        <v>1384</v>
      </c>
      <c r="D74" s="414">
        <v>0</v>
      </c>
      <c r="E74" s="410">
        <v>0</v>
      </c>
      <c r="F74" s="417" t="s">
        <v>1309</v>
      </c>
      <c r="G74" s="416">
        <f t="shared" si="0"/>
        <v>0</v>
      </c>
    </row>
    <row r="75" spans="1:7" ht="18" customHeight="1" x14ac:dyDescent="0.25">
      <c r="A75" s="419" t="s">
        <v>1385</v>
      </c>
      <c r="B75" s="420" t="s">
        <v>1386</v>
      </c>
      <c r="C75" s="413"/>
      <c r="D75" s="414">
        <v>0</v>
      </c>
      <c r="E75" s="410">
        <v>0</v>
      </c>
      <c r="F75" s="417" t="s">
        <v>1309</v>
      </c>
      <c r="G75" s="416">
        <f t="shared" si="0"/>
        <v>0</v>
      </c>
    </row>
    <row r="76" spans="1:7" ht="18" customHeight="1" x14ac:dyDescent="0.25">
      <c r="A76" s="419" t="s">
        <v>1387</v>
      </c>
      <c r="B76" s="420" t="s">
        <v>1388</v>
      </c>
      <c r="C76" s="413"/>
      <c r="D76" s="414">
        <v>0</v>
      </c>
      <c r="E76" s="410">
        <v>0</v>
      </c>
      <c r="F76" s="417" t="s">
        <v>1309</v>
      </c>
      <c r="G76" s="416">
        <f t="shared" si="0"/>
        <v>0</v>
      </c>
    </row>
    <row r="77" spans="1:7" ht="18" customHeight="1" x14ac:dyDescent="0.25">
      <c r="A77" s="419" t="s">
        <v>1389</v>
      </c>
      <c r="B77" s="420" t="s">
        <v>1390</v>
      </c>
      <c r="C77" s="413"/>
      <c r="D77" s="414">
        <v>0</v>
      </c>
      <c r="E77" s="410">
        <v>0</v>
      </c>
      <c r="F77" s="417" t="s">
        <v>1309</v>
      </c>
      <c r="G77" s="416">
        <f t="shared" si="0"/>
        <v>0</v>
      </c>
    </row>
    <row r="78" spans="1:7" ht="18" customHeight="1" x14ac:dyDescent="0.25">
      <c r="A78" s="419" t="s">
        <v>1391</v>
      </c>
      <c r="B78" s="420" t="s">
        <v>1392</v>
      </c>
      <c r="C78" s="413"/>
      <c r="D78" s="414">
        <v>0</v>
      </c>
      <c r="E78" s="410">
        <v>0</v>
      </c>
      <c r="F78" s="417" t="s">
        <v>1309</v>
      </c>
      <c r="G78" s="416">
        <f t="shared" si="0"/>
        <v>0</v>
      </c>
    </row>
    <row r="79" spans="1:7" ht="18" customHeight="1" x14ac:dyDescent="0.25">
      <c r="A79" s="421" t="s">
        <v>1393</v>
      </c>
      <c r="B79" s="420" t="s">
        <v>1394</v>
      </c>
      <c r="C79" s="413"/>
      <c r="D79" s="414">
        <v>0</v>
      </c>
      <c r="E79" s="410">
        <v>0</v>
      </c>
      <c r="F79" s="417" t="s">
        <v>1309</v>
      </c>
      <c r="G79" s="416">
        <f t="shared" si="0"/>
        <v>0</v>
      </c>
    </row>
    <row r="80" spans="1:7" ht="18" customHeight="1" x14ac:dyDescent="0.25">
      <c r="A80" s="419" t="s">
        <v>1395</v>
      </c>
      <c r="B80" s="420" t="s">
        <v>1396</v>
      </c>
      <c r="C80" s="413"/>
      <c r="D80" s="414">
        <v>0</v>
      </c>
      <c r="E80" s="410">
        <v>0</v>
      </c>
      <c r="F80" s="417" t="s">
        <v>1309</v>
      </c>
      <c r="G80" s="416">
        <f t="shared" si="0"/>
        <v>0</v>
      </c>
    </row>
    <row r="81" spans="1:10" ht="18" customHeight="1" x14ac:dyDescent="0.25">
      <c r="A81" s="411" t="s">
        <v>1099</v>
      </c>
      <c r="B81" s="412" t="s">
        <v>1397</v>
      </c>
      <c r="C81" s="537" t="s">
        <v>1398</v>
      </c>
      <c r="D81" s="414">
        <v>2776416.66065</v>
      </c>
      <c r="E81" s="426">
        <v>4132561.5543400003</v>
      </c>
      <c r="F81" s="417" t="s">
        <v>1309</v>
      </c>
      <c r="G81" s="416">
        <f t="shared" si="0"/>
        <v>-1356144.8936900003</v>
      </c>
    </row>
    <row r="82" spans="1:10" ht="18" customHeight="1" x14ac:dyDescent="0.25">
      <c r="A82" s="421" t="s">
        <v>1399</v>
      </c>
      <c r="B82" s="420" t="s">
        <v>1400</v>
      </c>
      <c r="C82" s="413"/>
      <c r="D82" s="414">
        <v>0</v>
      </c>
      <c r="E82" s="410">
        <v>0</v>
      </c>
      <c r="F82" s="417" t="s">
        <v>1309</v>
      </c>
      <c r="G82" s="416">
        <f t="shared" si="0"/>
        <v>0</v>
      </c>
    </row>
    <row r="83" spans="1:10" ht="18" customHeight="1" x14ac:dyDescent="0.25">
      <c r="A83" s="421" t="s">
        <v>1401</v>
      </c>
      <c r="B83" s="420" t="s">
        <v>1402</v>
      </c>
      <c r="C83" s="413"/>
      <c r="D83" s="414">
        <v>0</v>
      </c>
      <c r="E83" s="410">
        <v>0</v>
      </c>
      <c r="F83" s="417" t="s">
        <v>1309</v>
      </c>
      <c r="G83" s="416">
        <f t="shared" ref="G83:G146" si="1">+D83-E83</f>
        <v>0</v>
      </c>
    </row>
    <row r="84" spans="1:10" ht="18" customHeight="1" x14ac:dyDescent="0.25">
      <c r="A84" s="421" t="s">
        <v>1403</v>
      </c>
      <c r="B84" s="420" t="s">
        <v>1404</v>
      </c>
      <c r="C84" s="413"/>
      <c r="D84" s="414">
        <v>0</v>
      </c>
      <c r="E84" s="410">
        <v>0</v>
      </c>
      <c r="F84" s="417" t="s">
        <v>1309</v>
      </c>
      <c r="G84" s="416">
        <f t="shared" si="1"/>
        <v>0</v>
      </c>
    </row>
    <row r="85" spans="1:10" ht="18" customHeight="1" x14ac:dyDescent="0.25">
      <c r="A85" s="421" t="s">
        <v>1100</v>
      </c>
      <c r="B85" s="420" t="s">
        <v>1405</v>
      </c>
      <c r="C85" s="413"/>
      <c r="D85" s="414">
        <v>2776416.66065</v>
      </c>
      <c r="E85" s="410">
        <v>4132561.5543400003</v>
      </c>
      <c r="F85" s="417" t="s">
        <v>1309</v>
      </c>
      <c r="G85" s="416">
        <f t="shared" si="1"/>
        <v>-1356144.8936900003</v>
      </c>
    </row>
    <row r="86" spans="1:10" ht="18" customHeight="1" x14ac:dyDescent="0.25">
      <c r="A86" s="411" t="s">
        <v>1406</v>
      </c>
      <c r="B86" s="412" t="s">
        <v>1407</v>
      </c>
      <c r="C86" s="537" t="s">
        <v>1408</v>
      </c>
      <c r="D86" s="414">
        <v>0</v>
      </c>
      <c r="E86" s="410">
        <v>0</v>
      </c>
      <c r="F86" s="417" t="s">
        <v>1309</v>
      </c>
      <c r="G86" s="416">
        <f t="shared" si="1"/>
        <v>0</v>
      </c>
    </row>
    <row r="87" spans="1:10" ht="18" customHeight="1" x14ac:dyDescent="0.25">
      <c r="A87" s="421" t="s">
        <v>1409</v>
      </c>
      <c r="B87" s="420" t="s">
        <v>690</v>
      </c>
      <c r="C87" s="413"/>
      <c r="D87" s="414">
        <v>0</v>
      </c>
      <c r="E87" s="410">
        <v>0</v>
      </c>
      <c r="F87" s="417" t="s">
        <v>1309</v>
      </c>
      <c r="G87" s="416">
        <f t="shared" si="1"/>
        <v>0</v>
      </c>
    </row>
    <row r="88" spans="1:10" ht="18" customHeight="1" x14ac:dyDescent="0.25">
      <c r="A88" s="421" t="s">
        <v>1410</v>
      </c>
      <c r="B88" s="420" t="s">
        <v>692</v>
      </c>
      <c r="C88" s="413"/>
      <c r="D88" s="414">
        <v>0</v>
      </c>
      <c r="E88" s="410">
        <v>0</v>
      </c>
      <c r="F88" s="417" t="s">
        <v>1309</v>
      </c>
      <c r="G88" s="416">
        <f t="shared" si="1"/>
        <v>0</v>
      </c>
    </row>
    <row r="89" spans="1:10" ht="18" customHeight="1" x14ac:dyDescent="0.25">
      <c r="A89" s="421" t="s">
        <v>1411</v>
      </c>
      <c r="B89" s="420" t="s">
        <v>1412</v>
      </c>
      <c r="C89" s="413"/>
      <c r="D89" s="414">
        <v>0</v>
      </c>
      <c r="E89" s="410">
        <v>0</v>
      </c>
      <c r="F89" s="417" t="s">
        <v>1309</v>
      </c>
      <c r="G89" s="416">
        <f t="shared" si="1"/>
        <v>0</v>
      </c>
    </row>
    <row r="90" spans="1:10" ht="18" customHeight="1" x14ac:dyDescent="0.25">
      <c r="A90" s="421"/>
      <c r="B90" s="427" t="s">
        <v>1413</v>
      </c>
      <c r="C90" s="413"/>
      <c r="D90" s="410">
        <v>138032007.95628542</v>
      </c>
      <c r="E90" s="410">
        <v>125566140.7498</v>
      </c>
      <c r="F90" s="417" t="s">
        <v>1309</v>
      </c>
      <c r="G90" s="416"/>
    </row>
    <row r="91" spans="1:10" ht="18" customHeight="1" x14ac:dyDescent="0.25">
      <c r="A91" s="421"/>
      <c r="B91" s="428" t="s">
        <v>1414</v>
      </c>
      <c r="C91" s="413"/>
      <c r="D91" s="410">
        <v>234368887.07351542</v>
      </c>
      <c r="E91" s="410">
        <v>202088700.34373</v>
      </c>
      <c r="F91" s="417" t="s">
        <v>1309</v>
      </c>
      <c r="G91" s="416"/>
    </row>
    <row r="92" spans="1:10" ht="18" hidden="1" customHeight="1" x14ac:dyDescent="0.25">
      <c r="A92" s="421"/>
      <c r="B92" s="429"/>
      <c r="C92" s="413"/>
      <c r="D92" s="410" t="s">
        <v>1415</v>
      </c>
      <c r="E92" s="410" t="e">
        <v>#VALUE!</v>
      </c>
      <c r="F92" s="417" t="s">
        <v>1415</v>
      </c>
      <c r="G92" s="416"/>
    </row>
    <row r="93" spans="1:10" ht="18" hidden="1" customHeight="1" x14ac:dyDescent="0.25">
      <c r="A93" s="421"/>
      <c r="B93" s="429"/>
      <c r="C93" s="413"/>
      <c r="D93" s="410" t="s">
        <v>1415</v>
      </c>
      <c r="E93" s="410" t="e">
        <v>#VALUE!</v>
      </c>
      <c r="F93" s="417" t="s">
        <v>1415</v>
      </c>
      <c r="G93" s="416"/>
    </row>
    <row r="94" spans="1:10" ht="18" hidden="1" customHeight="1" x14ac:dyDescent="0.25">
      <c r="A94" s="421"/>
      <c r="B94" s="429"/>
      <c r="C94" s="413"/>
      <c r="D94" s="410" t="s">
        <v>1415</v>
      </c>
      <c r="E94" s="410" t="e">
        <v>#VALUE!</v>
      </c>
      <c r="F94" s="417" t="s">
        <v>1415</v>
      </c>
      <c r="G94" s="416"/>
    </row>
    <row r="95" spans="1:10" ht="18" customHeight="1" x14ac:dyDescent="0.25">
      <c r="A95" s="421"/>
      <c r="B95" s="420"/>
      <c r="C95" s="413"/>
      <c r="D95" s="410" t="s">
        <v>1415</v>
      </c>
      <c r="E95" s="410"/>
      <c r="F95" s="417" t="s">
        <v>1415</v>
      </c>
      <c r="G95" s="416"/>
      <c r="I95" s="513"/>
      <c r="J95" s="430"/>
    </row>
    <row r="96" spans="1:10" ht="18" customHeight="1" x14ac:dyDescent="0.25">
      <c r="A96" s="431" t="s">
        <v>1416</v>
      </c>
      <c r="B96" s="432" t="s">
        <v>1417</v>
      </c>
      <c r="C96" s="413"/>
      <c r="D96" s="414">
        <v>59579238.274739996</v>
      </c>
      <c r="E96" s="410">
        <v>55128687.581589997</v>
      </c>
      <c r="F96" s="417" t="s">
        <v>1309</v>
      </c>
      <c r="G96" s="416">
        <f t="shared" si="1"/>
        <v>4450550.6931499988</v>
      </c>
    </row>
    <row r="97" spans="1:7" ht="18" customHeight="1" x14ac:dyDescent="0.25">
      <c r="A97" s="411" t="s">
        <v>1101</v>
      </c>
      <c r="B97" s="412" t="s">
        <v>517</v>
      </c>
      <c r="C97" s="413"/>
      <c r="D97" s="414">
        <v>59579238.274739996</v>
      </c>
      <c r="E97" s="410">
        <v>55128687.581589997</v>
      </c>
      <c r="F97" s="417" t="s">
        <v>1309</v>
      </c>
      <c r="G97" s="416">
        <f t="shared" si="1"/>
        <v>4450550.6931499988</v>
      </c>
    </row>
    <row r="98" spans="1:7" ht="18" customHeight="1" x14ac:dyDescent="0.25">
      <c r="A98" s="411" t="s">
        <v>1102</v>
      </c>
      <c r="B98" s="412" t="s">
        <v>698</v>
      </c>
      <c r="C98" s="537" t="s">
        <v>1418</v>
      </c>
      <c r="D98" s="414">
        <v>59579238.274740003</v>
      </c>
      <c r="E98" s="414">
        <v>55128687.581589997</v>
      </c>
      <c r="F98" s="417" t="s">
        <v>1309</v>
      </c>
      <c r="G98" s="416">
        <f t="shared" si="1"/>
        <v>4450550.6931500062</v>
      </c>
    </row>
    <row r="99" spans="1:7" ht="18" customHeight="1" x14ac:dyDescent="0.25">
      <c r="A99" s="421" t="s">
        <v>1103</v>
      </c>
      <c r="B99" s="420" t="s">
        <v>700</v>
      </c>
      <c r="C99" s="413"/>
      <c r="D99" s="414">
        <v>4705001.2467200002</v>
      </c>
      <c r="E99" s="410">
        <v>2179761.5160599998</v>
      </c>
      <c r="F99" s="417" t="s">
        <v>1309</v>
      </c>
      <c r="G99" s="416">
        <f t="shared" si="1"/>
        <v>2525239.7306600004</v>
      </c>
    </row>
    <row r="100" spans="1:7" ht="18" customHeight="1" x14ac:dyDescent="0.25">
      <c r="A100" s="421" t="s">
        <v>1104</v>
      </c>
      <c r="B100" s="420" t="s">
        <v>701</v>
      </c>
      <c r="C100" s="413"/>
      <c r="D100" s="414">
        <v>21505636.068990003</v>
      </c>
      <c r="E100" s="410">
        <v>19059242.97521</v>
      </c>
      <c r="F100" s="417" t="s">
        <v>1309</v>
      </c>
      <c r="G100" s="416">
        <f t="shared" si="1"/>
        <v>2446393.0937800035</v>
      </c>
    </row>
    <row r="101" spans="1:7" ht="18" customHeight="1" x14ac:dyDescent="0.25">
      <c r="A101" s="421" t="s">
        <v>1105</v>
      </c>
      <c r="B101" s="420" t="s">
        <v>702</v>
      </c>
      <c r="C101" s="413"/>
      <c r="D101" s="414">
        <v>189726.15753</v>
      </c>
      <c r="E101" s="410">
        <v>690369.78639000002</v>
      </c>
      <c r="F101" s="417" t="s">
        <v>1309</v>
      </c>
      <c r="G101" s="416">
        <f t="shared" si="1"/>
        <v>-500643.62886000006</v>
      </c>
    </row>
    <row r="102" spans="1:7" ht="18" customHeight="1" x14ac:dyDescent="0.25">
      <c r="A102" s="421" t="s">
        <v>1419</v>
      </c>
      <c r="B102" s="420" t="s">
        <v>1420</v>
      </c>
      <c r="C102" s="413"/>
      <c r="D102" s="414">
        <v>0</v>
      </c>
      <c r="E102" s="414">
        <v>0</v>
      </c>
      <c r="F102" s="417" t="s">
        <v>1309</v>
      </c>
      <c r="G102" s="416">
        <f t="shared" si="1"/>
        <v>0</v>
      </c>
    </row>
    <row r="103" spans="1:7" ht="18" customHeight="1" x14ac:dyDescent="0.25">
      <c r="A103" s="421" t="s">
        <v>1421</v>
      </c>
      <c r="B103" s="420" t="s">
        <v>1422</v>
      </c>
      <c r="C103" s="413"/>
      <c r="D103" s="414">
        <v>0</v>
      </c>
      <c r="E103" s="414">
        <v>0</v>
      </c>
      <c r="F103" s="417" t="s">
        <v>1309</v>
      </c>
      <c r="G103" s="416">
        <f t="shared" si="1"/>
        <v>0</v>
      </c>
    </row>
    <row r="104" spans="1:7" ht="18" customHeight="1" x14ac:dyDescent="0.25">
      <c r="A104" s="421" t="s">
        <v>1423</v>
      </c>
      <c r="B104" s="420" t="s">
        <v>707</v>
      </c>
      <c r="C104" s="413"/>
      <c r="D104" s="414">
        <v>0</v>
      </c>
      <c r="E104" s="414">
        <v>0</v>
      </c>
      <c r="F104" s="417" t="s">
        <v>1309</v>
      </c>
      <c r="G104" s="416">
        <f t="shared" si="1"/>
        <v>0</v>
      </c>
    </row>
    <row r="105" spans="1:7" ht="18" customHeight="1" x14ac:dyDescent="0.25">
      <c r="A105" s="421" t="s">
        <v>1424</v>
      </c>
      <c r="B105" s="420" t="s">
        <v>708</v>
      </c>
      <c r="C105" s="413"/>
      <c r="D105" s="414">
        <v>0</v>
      </c>
      <c r="E105" s="414">
        <v>0</v>
      </c>
      <c r="F105" s="417" t="s">
        <v>1309</v>
      </c>
      <c r="G105" s="416">
        <f t="shared" si="1"/>
        <v>0</v>
      </c>
    </row>
    <row r="106" spans="1:7" ht="18" customHeight="1" x14ac:dyDescent="0.25">
      <c r="A106" s="421" t="s">
        <v>1425</v>
      </c>
      <c r="B106" s="420" t="s">
        <v>1426</v>
      </c>
      <c r="C106" s="413"/>
      <c r="D106" s="414">
        <v>0</v>
      </c>
      <c r="E106" s="414">
        <v>0</v>
      </c>
      <c r="F106" s="417" t="s">
        <v>1309</v>
      </c>
      <c r="G106" s="416">
        <f t="shared" si="1"/>
        <v>0</v>
      </c>
    </row>
    <row r="107" spans="1:7" ht="18" customHeight="1" x14ac:dyDescent="0.25">
      <c r="A107" s="421" t="s">
        <v>1427</v>
      </c>
      <c r="B107" s="420" t="s">
        <v>1428</v>
      </c>
      <c r="C107" s="413"/>
      <c r="D107" s="414">
        <v>0</v>
      </c>
      <c r="E107" s="414">
        <v>0</v>
      </c>
      <c r="F107" s="417" t="s">
        <v>1309</v>
      </c>
      <c r="G107" s="416">
        <f t="shared" si="1"/>
        <v>0</v>
      </c>
    </row>
    <row r="108" spans="1:7" ht="18" customHeight="1" x14ac:dyDescent="0.25">
      <c r="A108" s="421" t="s">
        <v>1429</v>
      </c>
      <c r="B108" s="433" t="s">
        <v>1430</v>
      </c>
      <c r="C108" s="413"/>
      <c r="D108" s="414">
        <v>0</v>
      </c>
      <c r="E108" s="414">
        <v>0</v>
      </c>
      <c r="F108" s="417" t="s">
        <v>1309</v>
      </c>
      <c r="G108" s="416">
        <f t="shared" si="1"/>
        <v>0</v>
      </c>
    </row>
    <row r="109" spans="1:7" ht="18" customHeight="1" x14ac:dyDescent="0.25">
      <c r="A109" s="421" t="s">
        <v>1431</v>
      </c>
      <c r="B109" s="420" t="s">
        <v>1432</v>
      </c>
      <c r="C109" s="413"/>
      <c r="D109" s="414">
        <v>0</v>
      </c>
      <c r="E109" s="414">
        <v>0</v>
      </c>
      <c r="F109" s="417" t="s">
        <v>1309</v>
      </c>
      <c r="G109" s="416">
        <f t="shared" si="1"/>
        <v>0</v>
      </c>
    </row>
    <row r="110" spans="1:7" ht="18" customHeight="1" x14ac:dyDescent="0.25">
      <c r="A110" s="421" t="s">
        <v>1433</v>
      </c>
      <c r="B110" s="433" t="s">
        <v>1434</v>
      </c>
      <c r="C110" s="413"/>
      <c r="D110" s="414">
        <v>0</v>
      </c>
      <c r="E110" s="414">
        <v>0</v>
      </c>
      <c r="F110" s="417" t="s">
        <v>1309</v>
      </c>
      <c r="G110" s="416">
        <f t="shared" si="1"/>
        <v>0</v>
      </c>
    </row>
    <row r="111" spans="1:7" ht="18" customHeight="1" x14ac:dyDescent="0.25">
      <c r="A111" s="434" t="s">
        <v>1435</v>
      </c>
      <c r="B111" s="420" t="s">
        <v>1436</v>
      </c>
      <c r="C111" s="413"/>
      <c r="D111" s="414">
        <v>0</v>
      </c>
      <c r="E111" s="414">
        <v>0</v>
      </c>
      <c r="F111" s="417" t="s">
        <v>1309</v>
      </c>
      <c r="G111" s="416">
        <f t="shared" si="1"/>
        <v>0</v>
      </c>
    </row>
    <row r="112" spans="1:7" ht="18" customHeight="1" x14ac:dyDescent="0.25">
      <c r="A112" s="421" t="s">
        <v>1106</v>
      </c>
      <c r="B112" s="420" t="s">
        <v>713</v>
      </c>
      <c r="C112" s="413"/>
      <c r="D112" s="414">
        <v>33178874.8015</v>
      </c>
      <c r="E112" s="410">
        <v>33199313.303929999</v>
      </c>
      <c r="F112" s="417" t="s">
        <v>1309</v>
      </c>
      <c r="G112" s="416">
        <f t="shared" si="1"/>
        <v>-20438.502429999411</v>
      </c>
    </row>
    <row r="113" spans="1:7" ht="18" customHeight="1" x14ac:dyDescent="0.25">
      <c r="A113" s="411" t="s">
        <v>1437</v>
      </c>
      <c r="B113" s="412" t="s">
        <v>1438</v>
      </c>
      <c r="C113" s="537" t="s">
        <v>1439</v>
      </c>
      <c r="D113" s="414">
        <v>0</v>
      </c>
      <c r="E113" s="410">
        <v>0</v>
      </c>
      <c r="F113" s="417" t="s">
        <v>1309</v>
      </c>
      <c r="G113" s="416">
        <f t="shared" si="1"/>
        <v>0</v>
      </c>
    </row>
    <row r="114" spans="1:7" ht="18" customHeight="1" x14ac:dyDescent="0.25">
      <c r="A114" s="421" t="s">
        <v>1440</v>
      </c>
      <c r="B114" s="420" t="s">
        <v>1441</v>
      </c>
      <c r="C114" s="413"/>
      <c r="D114" s="414">
        <v>0</v>
      </c>
      <c r="E114" s="410">
        <v>0</v>
      </c>
      <c r="F114" s="417" t="s">
        <v>1309</v>
      </c>
      <c r="G114" s="416">
        <f t="shared" si="1"/>
        <v>0</v>
      </c>
    </row>
    <row r="115" spans="1:7" ht="18" customHeight="1" x14ac:dyDescent="0.25">
      <c r="A115" s="421" t="s">
        <v>1442</v>
      </c>
      <c r="B115" s="420" t="s">
        <v>721</v>
      </c>
      <c r="C115" s="413"/>
      <c r="D115" s="414">
        <v>0</v>
      </c>
      <c r="E115" s="410">
        <v>0</v>
      </c>
      <c r="F115" s="417" t="s">
        <v>1309</v>
      </c>
      <c r="G115" s="416">
        <f t="shared" si="1"/>
        <v>0</v>
      </c>
    </row>
    <row r="116" spans="1:7" ht="18" customHeight="1" x14ac:dyDescent="0.25">
      <c r="A116" s="421" t="s">
        <v>1443</v>
      </c>
      <c r="B116" s="420" t="s">
        <v>722</v>
      </c>
      <c r="C116" s="413"/>
      <c r="D116" s="414">
        <v>0</v>
      </c>
      <c r="E116" s="410">
        <v>0</v>
      </c>
      <c r="F116" s="417" t="s">
        <v>1309</v>
      </c>
      <c r="G116" s="416">
        <f t="shared" si="1"/>
        <v>0</v>
      </c>
    </row>
    <row r="117" spans="1:7" ht="18" customHeight="1" x14ac:dyDescent="0.25">
      <c r="A117" s="421" t="s">
        <v>1444</v>
      </c>
      <c r="B117" s="420" t="s">
        <v>724</v>
      </c>
      <c r="C117" s="413"/>
      <c r="D117" s="414">
        <v>0</v>
      </c>
      <c r="E117" s="410">
        <v>0</v>
      </c>
      <c r="F117" s="417" t="s">
        <v>1309</v>
      </c>
      <c r="G117" s="416">
        <f t="shared" si="1"/>
        <v>0</v>
      </c>
    </row>
    <row r="118" spans="1:7" ht="18" customHeight="1" x14ac:dyDescent="0.25">
      <c r="A118" s="421" t="s">
        <v>1445</v>
      </c>
      <c r="B118" s="420" t="s">
        <v>726</v>
      </c>
      <c r="C118" s="413"/>
      <c r="D118" s="414">
        <v>0</v>
      </c>
      <c r="E118" s="410">
        <v>0</v>
      </c>
      <c r="F118" s="417" t="s">
        <v>1309</v>
      </c>
      <c r="G118" s="416">
        <f t="shared" si="1"/>
        <v>0</v>
      </c>
    </row>
    <row r="119" spans="1:7" ht="18" customHeight="1" x14ac:dyDescent="0.25">
      <c r="A119" s="411" t="s">
        <v>1446</v>
      </c>
      <c r="B119" s="412" t="s">
        <v>780</v>
      </c>
      <c r="C119" s="537" t="s">
        <v>1447</v>
      </c>
      <c r="D119" s="414">
        <v>0</v>
      </c>
      <c r="E119" s="410">
        <v>0</v>
      </c>
      <c r="F119" s="417" t="s">
        <v>1309</v>
      </c>
      <c r="G119" s="416">
        <f t="shared" si="1"/>
        <v>0</v>
      </c>
    </row>
    <row r="120" spans="1:7" ht="18" customHeight="1" x14ac:dyDescent="0.25">
      <c r="A120" s="421" t="s">
        <v>1448</v>
      </c>
      <c r="B120" s="420" t="s">
        <v>1449</v>
      </c>
      <c r="C120" s="413"/>
      <c r="D120" s="414">
        <v>0</v>
      </c>
      <c r="E120" s="410">
        <v>0</v>
      </c>
      <c r="F120" s="417" t="s">
        <v>1309</v>
      </c>
      <c r="G120" s="416">
        <f t="shared" si="1"/>
        <v>0</v>
      </c>
    </row>
    <row r="121" spans="1:7" ht="18" customHeight="1" x14ac:dyDescent="0.25">
      <c r="A121" s="421" t="s">
        <v>1450</v>
      </c>
      <c r="B121" s="420" t="s">
        <v>1451</v>
      </c>
      <c r="C121" s="413"/>
      <c r="D121" s="414">
        <v>0</v>
      </c>
      <c r="E121" s="410">
        <v>0</v>
      </c>
      <c r="F121" s="417" t="s">
        <v>1309</v>
      </c>
      <c r="G121" s="416">
        <f t="shared" si="1"/>
        <v>0</v>
      </c>
    </row>
    <row r="122" spans="1:7" ht="18" customHeight="1" x14ac:dyDescent="0.25">
      <c r="A122" s="421" t="s">
        <v>1452</v>
      </c>
      <c r="B122" s="420" t="s">
        <v>734</v>
      </c>
      <c r="C122" s="413"/>
      <c r="D122" s="414">
        <v>0</v>
      </c>
      <c r="E122" s="410">
        <v>0</v>
      </c>
      <c r="F122" s="417" t="s">
        <v>1309</v>
      </c>
      <c r="G122" s="416">
        <f t="shared" si="1"/>
        <v>0</v>
      </c>
    </row>
    <row r="123" spans="1:7" ht="18" customHeight="1" x14ac:dyDescent="0.25">
      <c r="A123" s="421" t="s">
        <v>1453</v>
      </c>
      <c r="B123" s="420" t="s">
        <v>736</v>
      </c>
      <c r="C123" s="413"/>
      <c r="D123" s="414">
        <v>0</v>
      </c>
      <c r="E123" s="410">
        <v>0</v>
      </c>
      <c r="F123" s="417" t="s">
        <v>1309</v>
      </c>
      <c r="G123" s="416">
        <f t="shared" si="1"/>
        <v>0</v>
      </c>
    </row>
    <row r="124" spans="1:7" ht="18" customHeight="1" x14ac:dyDescent="0.25">
      <c r="A124" s="411" t="s">
        <v>1454</v>
      </c>
      <c r="B124" s="412" t="s">
        <v>739</v>
      </c>
      <c r="C124" s="537" t="s">
        <v>1455</v>
      </c>
      <c r="D124" s="414">
        <v>0</v>
      </c>
      <c r="E124" s="410">
        <v>0</v>
      </c>
      <c r="F124" s="417" t="s">
        <v>1309</v>
      </c>
      <c r="G124" s="416">
        <f t="shared" si="1"/>
        <v>0</v>
      </c>
    </row>
    <row r="125" spans="1:7" ht="18" customHeight="1" x14ac:dyDescent="0.25">
      <c r="A125" s="421" t="s">
        <v>1456</v>
      </c>
      <c r="B125" s="420" t="s">
        <v>741</v>
      </c>
      <c r="C125" s="413"/>
      <c r="D125" s="414">
        <v>0</v>
      </c>
      <c r="E125" s="410">
        <v>0</v>
      </c>
      <c r="F125" s="417" t="s">
        <v>1309</v>
      </c>
      <c r="G125" s="416">
        <f t="shared" si="1"/>
        <v>0</v>
      </c>
    </row>
    <row r="126" spans="1:7" ht="18" customHeight="1" x14ac:dyDescent="0.25">
      <c r="A126" s="421" t="s">
        <v>1457</v>
      </c>
      <c r="B126" s="420" t="s">
        <v>743</v>
      </c>
      <c r="C126" s="413"/>
      <c r="D126" s="414">
        <v>0</v>
      </c>
      <c r="E126" s="410">
        <v>0</v>
      </c>
      <c r="F126" s="417" t="s">
        <v>1309</v>
      </c>
      <c r="G126" s="416">
        <f t="shared" si="1"/>
        <v>0</v>
      </c>
    </row>
    <row r="127" spans="1:7" ht="18" customHeight="1" x14ac:dyDescent="0.25">
      <c r="A127" s="411" t="s">
        <v>1458</v>
      </c>
      <c r="B127" s="412" t="s">
        <v>1459</v>
      </c>
      <c r="C127" s="537" t="s">
        <v>1460</v>
      </c>
      <c r="D127" s="414">
        <v>0</v>
      </c>
      <c r="E127" s="410">
        <v>0</v>
      </c>
      <c r="F127" s="417" t="s">
        <v>1309</v>
      </c>
      <c r="G127" s="416">
        <f t="shared" si="1"/>
        <v>0</v>
      </c>
    </row>
    <row r="128" spans="1:7" ht="18" customHeight="1" x14ac:dyDescent="0.25">
      <c r="A128" s="421" t="s">
        <v>1461</v>
      </c>
      <c r="B128" s="420" t="s">
        <v>1462</v>
      </c>
      <c r="C128" s="413"/>
      <c r="D128" s="414">
        <v>0</v>
      </c>
      <c r="E128" s="410">
        <v>0</v>
      </c>
      <c r="F128" s="417" t="s">
        <v>1309</v>
      </c>
      <c r="G128" s="416">
        <f t="shared" si="1"/>
        <v>0</v>
      </c>
    </row>
    <row r="129" spans="1:7" ht="18" customHeight="1" x14ac:dyDescent="0.25">
      <c r="A129" s="422" t="s">
        <v>1463</v>
      </c>
      <c r="B129" s="420" t="s">
        <v>1464</v>
      </c>
      <c r="C129" s="413"/>
      <c r="D129" s="414">
        <v>0</v>
      </c>
      <c r="E129" s="410">
        <v>0</v>
      </c>
      <c r="F129" s="417" t="s">
        <v>1309</v>
      </c>
      <c r="G129" s="416">
        <f t="shared" si="1"/>
        <v>0</v>
      </c>
    </row>
    <row r="130" spans="1:7" ht="18" customHeight="1" x14ac:dyDescent="0.25">
      <c r="A130" s="421" t="s">
        <v>1465</v>
      </c>
      <c r="B130" s="420" t="s">
        <v>751</v>
      </c>
      <c r="C130" s="413"/>
      <c r="D130" s="414">
        <v>0</v>
      </c>
      <c r="E130" s="410">
        <v>0</v>
      </c>
      <c r="F130" s="417" t="s">
        <v>1309</v>
      </c>
      <c r="G130" s="416">
        <f t="shared" si="1"/>
        <v>0</v>
      </c>
    </row>
    <row r="131" spans="1:7" ht="18" customHeight="1" x14ac:dyDescent="0.25">
      <c r="A131" s="421"/>
      <c r="B131" s="424" t="s">
        <v>1466</v>
      </c>
      <c r="C131" s="413"/>
      <c r="D131" s="410">
        <v>59579238.274740003</v>
      </c>
      <c r="E131" s="410">
        <v>55128687.581589997</v>
      </c>
      <c r="F131" s="417" t="s">
        <v>1309</v>
      </c>
      <c r="G131" s="416">
        <f t="shared" si="1"/>
        <v>4450550.6931500062</v>
      </c>
    </row>
    <row r="132" spans="1:7" ht="18" customHeight="1" x14ac:dyDescent="0.25">
      <c r="A132" s="421"/>
      <c r="B132" s="420"/>
      <c r="C132" s="413"/>
      <c r="D132" s="410"/>
      <c r="E132" s="410">
        <v>0</v>
      </c>
      <c r="F132" s="417" t="s">
        <v>1309</v>
      </c>
      <c r="G132" s="416"/>
    </row>
    <row r="133" spans="1:7" ht="18" customHeight="1" x14ac:dyDescent="0.25">
      <c r="A133" s="411" t="s">
        <v>1467</v>
      </c>
      <c r="B133" s="412" t="s">
        <v>518</v>
      </c>
      <c r="C133" s="413"/>
      <c r="D133" s="414">
        <v>0</v>
      </c>
      <c r="E133" s="410">
        <v>0</v>
      </c>
      <c r="F133" s="417" t="s">
        <v>1309</v>
      </c>
      <c r="G133" s="416">
        <f t="shared" si="1"/>
        <v>0</v>
      </c>
    </row>
    <row r="134" spans="1:7" ht="18" customHeight="1" x14ac:dyDescent="0.25">
      <c r="A134" s="411" t="s">
        <v>1468</v>
      </c>
      <c r="B134" s="412" t="s">
        <v>755</v>
      </c>
      <c r="C134" s="537" t="s">
        <v>1469</v>
      </c>
      <c r="D134" s="414">
        <v>0</v>
      </c>
      <c r="E134" s="410">
        <v>0</v>
      </c>
      <c r="F134" s="417" t="s">
        <v>1309</v>
      </c>
      <c r="G134" s="416">
        <f t="shared" si="1"/>
        <v>0</v>
      </c>
    </row>
    <row r="135" spans="1:7" ht="18" customHeight="1" x14ac:dyDescent="0.25">
      <c r="A135" s="421" t="s">
        <v>1470</v>
      </c>
      <c r="B135" s="420" t="s">
        <v>757</v>
      </c>
      <c r="C135" s="413"/>
      <c r="D135" s="414">
        <v>0</v>
      </c>
      <c r="E135" s="410">
        <v>0</v>
      </c>
      <c r="F135" s="417" t="s">
        <v>1309</v>
      </c>
      <c r="G135" s="416">
        <f t="shared" si="1"/>
        <v>0</v>
      </c>
    </row>
    <row r="136" spans="1:7" ht="18" customHeight="1" x14ac:dyDescent="0.25">
      <c r="A136" s="421" t="s">
        <v>1471</v>
      </c>
      <c r="B136" s="420" t="s">
        <v>759</v>
      </c>
      <c r="C136" s="413"/>
      <c r="D136" s="414">
        <v>0</v>
      </c>
      <c r="E136" s="410">
        <v>0</v>
      </c>
      <c r="F136" s="417" t="s">
        <v>1309</v>
      </c>
      <c r="G136" s="416">
        <f t="shared" si="1"/>
        <v>0</v>
      </c>
    </row>
    <row r="137" spans="1:7" ht="18" customHeight="1" x14ac:dyDescent="0.25">
      <c r="A137" s="421" t="s">
        <v>1472</v>
      </c>
      <c r="B137" s="420" t="s">
        <v>761</v>
      </c>
      <c r="C137" s="413"/>
      <c r="D137" s="414">
        <v>0</v>
      </c>
      <c r="E137" s="410">
        <v>0</v>
      </c>
      <c r="F137" s="417" t="s">
        <v>1309</v>
      </c>
      <c r="G137" s="416">
        <f t="shared" si="1"/>
        <v>0</v>
      </c>
    </row>
    <row r="138" spans="1:7" ht="18" customHeight="1" x14ac:dyDescent="0.25">
      <c r="A138" s="421" t="s">
        <v>1473</v>
      </c>
      <c r="B138" s="420" t="s">
        <v>1474</v>
      </c>
      <c r="C138" s="413"/>
      <c r="D138" s="414">
        <v>0</v>
      </c>
      <c r="E138" s="410">
        <v>0</v>
      </c>
      <c r="F138" s="417" t="s">
        <v>1309</v>
      </c>
      <c r="G138" s="416">
        <f t="shared" si="1"/>
        <v>0</v>
      </c>
    </row>
    <row r="139" spans="1:7" ht="18" customHeight="1" x14ac:dyDescent="0.25">
      <c r="A139" s="421" t="s">
        <v>1475</v>
      </c>
      <c r="B139" s="420" t="s">
        <v>765</v>
      </c>
      <c r="C139" s="413"/>
      <c r="D139" s="414">
        <v>0</v>
      </c>
      <c r="E139" s="410">
        <v>0</v>
      </c>
      <c r="F139" s="417" t="s">
        <v>1309</v>
      </c>
      <c r="G139" s="416">
        <f t="shared" si="1"/>
        <v>0</v>
      </c>
    </row>
    <row r="140" spans="1:7" ht="18" customHeight="1" x14ac:dyDescent="0.25">
      <c r="A140" s="421" t="s">
        <v>1476</v>
      </c>
      <c r="B140" s="420" t="s">
        <v>766</v>
      </c>
      <c r="C140" s="413"/>
      <c r="D140" s="414">
        <v>0</v>
      </c>
      <c r="E140" s="410">
        <v>0</v>
      </c>
      <c r="F140" s="417" t="s">
        <v>1309</v>
      </c>
      <c r="G140" s="416">
        <f t="shared" si="1"/>
        <v>0</v>
      </c>
    </row>
    <row r="141" spans="1:7" ht="18" customHeight="1" x14ac:dyDescent="0.25">
      <c r="A141" s="421" t="s">
        <v>1477</v>
      </c>
      <c r="B141" s="420" t="s">
        <v>1428</v>
      </c>
      <c r="C141" s="413"/>
      <c r="D141" s="414">
        <v>0</v>
      </c>
      <c r="E141" s="410">
        <v>0</v>
      </c>
      <c r="F141" s="417" t="s">
        <v>1309</v>
      </c>
      <c r="G141" s="416">
        <f t="shared" si="1"/>
        <v>0</v>
      </c>
    </row>
    <row r="142" spans="1:7" ht="18" customHeight="1" x14ac:dyDescent="0.25">
      <c r="A142" s="421" t="s">
        <v>1478</v>
      </c>
      <c r="B142" s="433" t="s">
        <v>1430</v>
      </c>
      <c r="C142" s="413"/>
      <c r="D142" s="414">
        <v>0</v>
      </c>
      <c r="E142" s="410">
        <v>0</v>
      </c>
      <c r="F142" s="417" t="s">
        <v>1309</v>
      </c>
      <c r="G142" s="416">
        <f t="shared" si="1"/>
        <v>0</v>
      </c>
    </row>
    <row r="143" spans="1:7" ht="18" customHeight="1" x14ac:dyDescent="0.25">
      <c r="A143" s="421" t="s">
        <v>1479</v>
      </c>
      <c r="B143" s="420" t="s">
        <v>1480</v>
      </c>
      <c r="C143" s="413"/>
      <c r="D143" s="414">
        <v>0</v>
      </c>
      <c r="E143" s="410">
        <v>0</v>
      </c>
      <c r="F143" s="417" t="s">
        <v>1309</v>
      </c>
      <c r="G143" s="416">
        <f t="shared" si="1"/>
        <v>0</v>
      </c>
    </row>
    <row r="144" spans="1:7" ht="18" customHeight="1" x14ac:dyDescent="0.25">
      <c r="A144" s="421" t="s">
        <v>1481</v>
      </c>
      <c r="B144" s="433" t="s">
        <v>1482</v>
      </c>
      <c r="C144" s="413"/>
      <c r="D144" s="414">
        <v>0</v>
      </c>
      <c r="E144" s="410">
        <v>0</v>
      </c>
      <c r="F144" s="417" t="s">
        <v>1309</v>
      </c>
      <c r="G144" s="416">
        <f t="shared" si="1"/>
        <v>0</v>
      </c>
    </row>
    <row r="145" spans="1:7" ht="18" customHeight="1" x14ac:dyDescent="0.25">
      <c r="A145" s="421" t="s">
        <v>1483</v>
      </c>
      <c r="B145" s="420" t="s">
        <v>1484</v>
      </c>
      <c r="C145" s="413"/>
      <c r="D145" s="414">
        <v>0</v>
      </c>
      <c r="E145" s="410">
        <v>0</v>
      </c>
      <c r="F145" s="417" t="s">
        <v>1309</v>
      </c>
      <c r="G145" s="416">
        <f t="shared" si="1"/>
        <v>0</v>
      </c>
    </row>
    <row r="146" spans="1:7" ht="18" customHeight="1" x14ac:dyDescent="0.25">
      <c r="A146" s="411" t="s">
        <v>1485</v>
      </c>
      <c r="B146" s="412" t="s">
        <v>1486</v>
      </c>
      <c r="C146" s="537" t="s">
        <v>1487</v>
      </c>
      <c r="D146" s="414">
        <v>0</v>
      </c>
      <c r="E146" s="410">
        <v>0</v>
      </c>
      <c r="F146" s="417" t="s">
        <v>1309</v>
      </c>
      <c r="G146" s="416">
        <f t="shared" si="1"/>
        <v>0</v>
      </c>
    </row>
    <row r="147" spans="1:7" ht="18" customHeight="1" x14ac:dyDescent="0.25">
      <c r="A147" s="421" t="s">
        <v>1488</v>
      </c>
      <c r="B147" s="420" t="s">
        <v>1489</v>
      </c>
      <c r="C147" s="413"/>
      <c r="D147" s="414">
        <v>0</v>
      </c>
      <c r="E147" s="410">
        <v>0</v>
      </c>
      <c r="F147" s="417" t="s">
        <v>1309</v>
      </c>
      <c r="G147" s="416">
        <f t="shared" ref="G147:G192" si="2">+D147-E147</f>
        <v>0</v>
      </c>
    </row>
    <row r="148" spans="1:7" ht="18" customHeight="1" x14ac:dyDescent="0.25">
      <c r="A148" s="421" t="s">
        <v>1490</v>
      </c>
      <c r="B148" s="420" t="s">
        <v>776</v>
      </c>
      <c r="C148" s="413"/>
      <c r="D148" s="414">
        <v>0</v>
      </c>
      <c r="E148" s="410">
        <v>0</v>
      </c>
      <c r="F148" s="417" t="s">
        <v>1309</v>
      </c>
      <c r="G148" s="416">
        <f t="shared" si="2"/>
        <v>0</v>
      </c>
    </row>
    <row r="149" spans="1:7" ht="18" customHeight="1" x14ac:dyDescent="0.25">
      <c r="A149" s="421" t="s">
        <v>1491</v>
      </c>
      <c r="B149" s="420" t="s">
        <v>777</v>
      </c>
      <c r="C149" s="413"/>
      <c r="D149" s="414">
        <v>0</v>
      </c>
      <c r="E149" s="410">
        <v>0</v>
      </c>
      <c r="F149" s="417" t="s">
        <v>1309</v>
      </c>
      <c r="G149" s="416">
        <f t="shared" si="2"/>
        <v>0</v>
      </c>
    </row>
    <row r="150" spans="1:7" ht="18" customHeight="1" x14ac:dyDescent="0.25">
      <c r="A150" s="411" t="s">
        <v>1492</v>
      </c>
      <c r="B150" s="412" t="s">
        <v>780</v>
      </c>
      <c r="C150" s="537" t="s">
        <v>1493</v>
      </c>
      <c r="D150" s="414">
        <v>0</v>
      </c>
      <c r="E150" s="410">
        <v>0</v>
      </c>
      <c r="F150" s="417" t="s">
        <v>1309</v>
      </c>
      <c r="G150" s="416">
        <f t="shared" si="2"/>
        <v>0</v>
      </c>
    </row>
    <row r="151" spans="1:7" ht="18" customHeight="1" x14ac:dyDescent="0.25">
      <c r="A151" s="421" t="s">
        <v>1494</v>
      </c>
      <c r="B151" s="420" t="s">
        <v>1449</v>
      </c>
      <c r="C151" s="413"/>
      <c r="D151" s="414">
        <v>0</v>
      </c>
      <c r="E151" s="410">
        <v>0</v>
      </c>
      <c r="F151" s="417" t="s">
        <v>1309</v>
      </c>
      <c r="G151" s="416">
        <f t="shared" si="2"/>
        <v>0</v>
      </c>
    </row>
    <row r="152" spans="1:7" ht="18" customHeight="1" x14ac:dyDescent="0.25">
      <c r="A152" s="421" t="s">
        <v>1495</v>
      </c>
      <c r="B152" s="420" t="s">
        <v>736</v>
      </c>
      <c r="C152" s="413"/>
      <c r="D152" s="414">
        <v>0</v>
      </c>
      <c r="E152" s="410">
        <v>0</v>
      </c>
      <c r="F152" s="417" t="s">
        <v>1309</v>
      </c>
      <c r="G152" s="416">
        <f t="shared" si="2"/>
        <v>0</v>
      </c>
    </row>
    <row r="153" spans="1:7" ht="18" customHeight="1" x14ac:dyDescent="0.25">
      <c r="A153" s="411" t="s">
        <v>1496</v>
      </c>
      <c r="B153" s="412" t="s">
        <v>785</v>
      </c>
      <c r="C153" s="537" t="s">
        <v>1497</v>
      </c>
      <c r="D153" s="414">
        <v>0</v>
      </c>
      <c r="E153" s="410">
        <v>0</v>
      </c>
      <c r="F153" s="417" t="s">
        <v>1309</v>
      </c>
      <c r="G153" s="416">
        <f t="shared" si="2"/>
        <v>0</v>
      </c>
    </row>
    <row r="154" spans="1:7" ht="18" customHeight="1" x14ac:dyDescent="0.25">
      <c r="A154" s="421" t="s">
        <v>1498</v>
      </c>
      <c r="B154" s="420" t="s">
        <v>787</v>
      </c>
      <c r="C154" s="413"/>
      <c r="D154" s="414">
        <v>0</v>
      </c>
      <c r="E154" s="410">
        <v>0</v>
      </c>
      <c r="F154" s="417" t="s">
        <v>1309</v>
      </c>
      <c r="G154" s="416">
        <f t="shared" si="2"/>
        <v>0</v>
      </c>
    </row>
    <row r="155" spans="1:7" ht="18" customHeight="1" x14ac:dyDescent="0.25">
      <c r="A155" s="421" t="s">
        <v>1499</v>
      </c>
      <c r="B155" s="420" t="s">
        <v>1500</v>
      </c>
      <c r="C155" s="413"/>
      <c r="D155" s="414">
        <v>0</v>
      </c>
      <c r="E155" s="410">
        <v>0</v>
      </c>
      <c r="F155" s="417" t="s">
        <v>1309</v>
      </c>
      <c r="G155" s="416">
        <f t="shared" si="2"/>
        <v>0</v>
      </c>
    </row>
    <row r="156" spans="1:7" ht="18" customHeight="1" x14ac:dyDescent="0.25">
      <c r="A156" s="411" t="s">
        <v>1501</v>
      </c>
      <c r="B156" s="412" t="s">
        <v>1502</v>
      </c>
      <c r="C156" s="537" t="s">
        <v>1503</v>
      </c>
      <c r="D156" s="414">
        <v>0</v>
      </c>
      <c r="E156" s="410">
        <v>0</v>
      </c>
      <c r="F156" s="417" t="s">
        <v>1309</v>
      </c>
      <c r="G156" s="416">
        <f t="shared" si="2"/>
        <v>0</v>
      </c>
    </row>
    <row r="157" spans="1:7" ht="18" customHeight="1" x14ac:dyDescent="0.25">
      <c r="A157" s="421" t="s">
        <v>1504</v>
      </c>
      <c r="B157" s="420" t="s">
        <v>794</v>
      </c>
      <c r="C157" s="413"/>
      <c r="D157" s="414">
        <v>0</v>
      </c>
      <c r="E157" s="410">
        <v>0</v>
      </c>
      <c r="F157" s="417" t="s">
        <v>1309</v>
      </c>
      <c r="G157" s="416">
        <f t="shared" si="2"/>
        <v>0</v>
      </c>
    </row>
    <row r="158" spans="1:7" ht="18" customHeight="1" x14ac:dyDescent="0.25">
      <c r="A158" s="422" t="s">
        <v>1505</v>
      </c>
      <c r="B158" s="420" t="s">
        <v>1506</v>
      </c>
      <c r="C158" s="413"/>
      <c r="D158" s="414">
        <v>0</v>
      </c>
      <c r="E158" s="410">
        <v>0</v>
      </c>
      <c r="F158" s="417" t="s">
        <v>1309</v>
      </c>
      <c r="G158" s="416">
        <f t="shared" si="2"/>
        <v>0</v>
      </c>
    </row>
    <row r="159" spans="1:7" ht="18" customHeight="1" x14ac:dyDescent="0.25">
      <c r="A159" s="421" t="s">
        <v>1507</v>
      </c>
      <c r="B159" s="420" t="s">
        <v>1508</v>
      </c>
      <c r="C159" s="413"/>
      <c r="D159" s="414">
        <v>0</v>
      </c>
      <c r="E159" s="410">
        <v>0</v>
      </c>
      <c r="F159" s="417" t="s">
        <v>1309</v>
      </c>
      <c r="G159" s="416">
        <f t="shared" si="2"/>
        <v>0</v>
      </c>
    </row>
    <row r="160" spans="1:7" ht="18" customHeight="1" x14ac:dyDescent="0.25">
      <c r="A160" s="421"/>
      <c r="B160" s="424" t="s">
        <v>1509</v>
      </c>
      <c r="C160" s="413"/>
      <c r="D160" s="410">
        <v>0</v>
      </c>
      <c r="E160" s="410">
        <v>0</v>
      </c>
      <c r="F160" s="417" t="s">
        <v>1309</v>
      </c>
      <c r="G160" s="416"/>
    </row>
    <row r="161" spans="1:9" ht="18" customHeight="1" x14ac:dyDescent="0.25">
      <c r="A161" s="421"/>
      <c r="B161" s="424" t="s">
        <v>1510</v>
      </c>
      <c r="C161" s="413"/>
      <c r="D161" s="410">
        <v>59579238.274740003</v>
      </c>
      <c r="E161" s="410">
        <v>55128687.581589997</v>
      </c>
      <c r="F161" s="417" t="s">
        <v>1309</v>
      </c>
      <c r="G161" s="416"/>
    </row>
    <row r="162" spans="1:9" ht="18" hidden="1" customHeight="1" x14ac:dyDescent="0.25">
      <c r="A162" s="421"/>
      <c r="B162" s="420"/>
      <c r="C162" s="413"/>
      <c r="D162" s="410"/>
      <c r="E162" s="410">
        <v>0</v>
      </c>
      <c r="F162" s="417" t="s">
        <v>1309</v>
      </c>
      <c r="G162" s="416"/>
    </row>
    <row r="163" spans="1:9" ht="18" hidden="1" customHeight="1" x14ac:dyDescent="0.25">
      <c r="A163" s="421"/>
      <c r="B163" s="420"/>
      <c r="C163" s="413"/>
      <c r="D163" s="410"/>
      <c r="E163" s="410">
        <v>0</v>
      </c>
      <c r="F163" s="417" t="s">
        <v>1309</v>
      </c>
      <c r="G163" s="416"/>
    </row>
    <row r="164" spans="1:9" ht="18" customHeight="1" x14ac:dyDescent="0.25">
      <c r="A164" s="421"/>
      <c r="B164" s="420"/>
      <c r="C164" s="413"/>
      <c r="D164" s="410"/>
      <c r="E164" s="410">
        <v>0</v>
      </c>
      <c r="F164" s="417" t="s">
        <v>1309</v>
      </c>
      <c r="G164" s="416"/>
    </row>
    <row r="165" spans="1:9" ht="18" customHeight="1" x14ac:dyDescent="0.25">
      <c r="A165" s="431" t="s">
        <v>1511</v>
      </c>
      <c r="B165" s="432" t="s">
        <v>1512</v>
      </c>
      <c r="C165" s="413"/>
      <c r="D165" s="414">
        <v>166367818.16428971</v>
      </c>
      <c r="E165" s="410">
        <v>128300537.86047</v>
      </c>
      <c r="F165" s="417" t="s">
        <v>1309</v>
      </c>
      <c r="G165" s="416">
        <f t="shared" si="2"/>
        <v>38067280.303819716</v>
      </c>
      <c r="I165" s="513">
        <f>+D165*1000</f>
        <v>166367818164.2897</v>
      </c>
    </row>
    <row r="166" spans="1:9" ht="18" customHeight="1" x14ac:dyDescent="0.25">
      <c r="A166" s="411" t="s">
        <v>1107</v>
      </c>
      <c r="B166" s="412" t="s">
        <v>1513</v>
      </c>
      <c r="C166" s="413"/>
      <c r="D166" s="414">
        <v>166367818.16428971</v>
      </c>
      <c r="E166" s="410">
        <v>128300537.86047</v>
      </c>
      <c r="F166" s="417" t="s">
        <v>1309</v>
      </c>
      <c r="G166" s="416">
        <f t="shared" si="2"/>
        <v>38067280.303819716</v>
      </c>
    </row>
    <row r="167" spans="1:9" ht="18" customHeight="1" x14ac:dyDescent="0.25">
      <c r="A167" s="411" t="s">
        <v>1108</v>
      </c>
      <c r="B167" s="412" t="s">
        <v>802</v>
      </c>
      <c r="C167" s="537" t="s">
        <v>1514</v>
      </c>
      <c r="D167" s="414">
        <v>83363856.03639999</v>
      </c>
      <c r="E167" s="414">
        <v>83363856.03639999</v>
      </c>
      <c r="F167" s="417" t="s">
        <v>1309</v>
      </c>
      <c r="G167" s="416">
        <f t="shared" si="2"/>
        <v>0</v>
      </c>
    </row>
    <row r="168" spans="1:9" ht="18" customHeight="1" x14ac:dyDescent="0.25">
      <c r="A168" s="421" t="s">
        <v>1109</v>
      </c>
      <c r="B168" s="420" t="s">
        <v>1110</v>
      </c>
      <c r="C168" s="413"/>
      <c r="D168" s="414">
        <v>83363856.03639999</v>
      </c>
      <c r="E168" s="410">
        <v>83363856.03639999</v>
      </c>
      <c r="F168" s="417" t="s">
        <v>1309</v>
      </c>
      <c r="G168" s="416">
        <f t="shared" si="2"/>
        <v>0</v>
      </c>
    </row>
    <row r="169" spans="1:9" ht="18" customHeight="1" x14ac:dyDescent="0.25">
      <c r="A169" s="421" t="s">
        <v>1258</v>
      </c>
      <c r="B169" s="420" t="s">
        <v>1259</v>
      </c>
      <c r="C169" s="413"/>
      <c r="D169" s="414">
        <v>0</v>
      </c>
      <c r="E169" s="410">
        <v>0</v>
      </c>
      <c r="F169" s="417" t="s">
        <v>1309</v>
      </c>
      <c r="G169" s="416">
        <f t="shared" si="2"/>
        <v>0</v>
      </c>
    </row>
    <row r="170" spans="1:9" ht="18" customHeight="1" x14ac:dyDescent="0.25">
      <c r="A170" s="411" t="s">
        <v>1515</v>
      </c>
      <c r="B170" s="412" t="s">
        <v>1124</v>
      </c>
      <c r="C170" s="537" t="s">
        <v>1516</v>
      </c>
      <c r="D170" s="414">
        <v>0</v>
      </c>
      <c r="E170" s="410">
        <v>0</v>
      </c>
      <c r="F170" s="417" t="s">
        <v>1309</v>
      </c>
      <c r="G170" s="416">
        <f t="shared" si="2"/>
        <v>0</v>
      </c>
    </row>
    <row r="171" spans="1:9" ht="18" customHeight="1" x14ac:dyDescent="0.25">
      <c r="A171" s="421" t="s">
        <v>1260</v>
      </c>
      <c r="B171" s="420" t="s">
        <v>1261</v>
      </c>
      <c r="C171" s="413"/>
      <c r="D171" s="414">
        <v>0</v>
      </c>
      <c r="E171" s="410">
        <v>0</v>
      </c>
      <c r="F171" s="417" t="s">
        <v>1309</v>
      </c>
      <c r="G171" s="416">
        <f t="shared" si="2"/>
        <v>0</v>
      </c>
    </row>
    <row r="172" spans="1:9" ht="18" customHeight="1" x14ac:dyDescent="0.25">
      <c r="A172" s="421" t="s">
        <v>1262</v>
      </c>
      <c r="B172" s="420" t="s">
        <v>1263</v>
      </c>
      <c r="C172" s="413"/>
      <c r="D172" s="414">
        <v>0</v>
      </c>
      <c r="E172" s="410">
        <v>0</v>
      </c>
      <c r="F172" s="417" t="s">
        <v>1309</v>
      </c>
      <c r="G172" s="416">
        <f t="shared" si="2"/>
        <v>0</v>
      </c>
    </row>
    <row r="173" spans="1:9" ht="18" customHeight="1" x14ac:dyDescent="0.25">
      <c r="A173" s="411" t="s">
        <v>1111</v>
      </c>
      <c r="B173" s="412" t="s">
        <v>463</v>
      </c>
      <c r="C173" s="537" t="s">
        <v>1517</v>
      </c>
      <c r="D173" s="414">
        <v>44717860.307697199</v>
      </c>
      <c r="E173" s="414">
        <v>43650779.19021</v>
      </c>
      <c r="F173" s="417" t="s">
        <v>1309</v>
      </c>
      <c r="G173" s="416">
        <f t="shared" si="2"/>
        <v>1067081.1174871996</v>
      </c>
    </row>
    <row r="174" spans="1:9" ht="18" customHeight="1" x14ac:dyDescent="0.25">
      <c r="A174" s="421" t="s">
        <v>1112</v>
      </c>
      <c r="B174" s="420" t="s">
        <v>1113</v>
      </c>
      <c r="C174" s="413"/>
      <c r="D174" s="414">
        <v>44717860.307697199</v>
      </c>
      <c r="E174" s="410">
        <v>43650779.19021</v>
      </c>
      <c r="F174" s="417" t="s">
        <v>1309</v>
      </c>
      <c r="G174" s="416">
        <f t="shared" si="2"/>
        <v>1067081.1174871996</v>
      </c>
    </row>
    <row r="175" spans="1:9" ht="18" customHeight="1" x14ac:dyDescent="0.25">
      <c r="A175" s="421" t="s">
        <v>1264</v>
      </c>
      <c r="B175" s="420" t="s">
        <v>1265</v>
      </c>
      <c r="C175" s="413"/>
      <c r="D175" s="414">
        <v>0</v>
      </c>
      <c r="E175" s="410">
        <v>0</v>
      </c>
      <c r="F175" s="417" t="s">
        <v>1309</v>
      </c>
      <c r="G175" s="416">
        <f t="shared" si="2"/>
        <v>0</v>
      </c>
    </row>
    <row r="176" spans="1:9" ht="18" customHeight="1" x14ac:dyDescent="0.25">
      <c r="A176" s="411" t="s">
        <v>1518</v>
      </c>
      <c r="B176" s="412" t="s">
        <v>827</v>
      </c>
      <c r="C176" s="537" t="s">
        <v>1519</v>
      </c>
      <c r="D176" s="414">
        <v>0</v>
      </c>
      <c r="E176" s="410">
        <v>0</v>
      </c>
      <c r="F176" s="417" t="s">
        <v>1309</v>
      </c>
      <c r="G176" s="416">
        <f t="shared" si="2"/>
        <v>0</v>
      </c>
    </row>
    <row r="177" spans="1:7" ht="18" customHeight="1" x14ac:dyDescent="0.25">
      <c r="A177" s="421" t="s">
        <v>1266</v>
      </c>
      <c r="B177" s="420" t="s">
        <v>831</v>
      </c>
      <c r="C177" s="413"/>
      <c r="D177" s="414">
        <v>0</v>
      </c>
      <c r="E177" s="410">
        <v>0</v>
      </c>
      <c r="F177" s="417" t="s">
        <v>1309</v>
      </c>
      <c r="G177" s="416">
        <f t="shared" si="2"/>
        <v>0</v>
      </c>
    </row>
    <row r="178" spans="1:7" ht="24.75" customHeight="1" x14ac:dyDescent="0.25">
      <c r="A178" s="421" t="s">
        <v>1267</v>
      </c>
      <c r="B178" s="420" t="s">
        <v>1268</v>
      </c>
      <c r="C178" s="413"/>
      <c r="D178" s="414">
        <v>0</v>
      </c>
      <c r="E178" s="410">
        <v>0</v>
      </c>
      <c r="F178" s="417" t="s">
        <v>1309</v>
      </c>
      <c r="G178" s="416">
        <f t="shared" si="2"/>
        <v>0</v>
      </c>
    </row>
    <row r="179" spans="1:7" ht="26.25" customHeight="1" x14ac:dyDescent="0.25">
      <c r="A179" s="421" t="s">
        <v>1269</v>
      </c>
      <c r="B179" s="420" t="s">
        <v>1270</v>
      </c>
      <c r="C179" s="413"/>
      <c r="D179" s="414">
        <v>0</v>
      </c>
      <c r="E179" s="410">
        <v>0</v>
      </c>
      <c r="F179" s="417" t="s">
        <v>1309</v>
      </c>
      <c r="G179" s="416">
        <f t="shared" si="2"/>
        <v>0</v>
      </c>
    </row>
    <row r="180" spans="1:7" ht="18" customHeight="1" x14ac:dyDescent="0.25">
      <c r="A180" s="421" t="s">
        <v>1271</v>
      </c>
      <c r="B180" s="420" t="s">
        <v>837</v>
      </c>
      <c r="C180" s="413"/>
      <c r="D180" s="414">
        <v>0</v>
      </c>
      <c r="E180" s="410">
        <v>0</v>
      </c>
      <c r="F180" s="417" t="s">
        <v>1309</v>
      </c>
      <c r="G180" s="416">
        <f t="shared" si="2"/>
        <v>0</v>
      </c>
    </row>
    <row r="181" spans="1:7" s="442" customFormat="1" ht="18" customHeight="1" x14ac:dyDescent="0.25">
      <c r="A181" s="411" t="s">
        <v>1114</v>
      </c>
      <c r="B181" s="412" t="s">
        <v>1115</v>
      </c>
      <c r="C181" s="824" t="s">
        <v>1520</v>
      </c>
      <c r="D181" s="426">
        <v>46707932.454682507</v>
      </c>
      <c r="E181" s="426">
        <v>19945377.535529997</v>
      </c>
      <c r="F181" s="417" t="s">
        <v>1309</v>
      </c>
      <c r="G181" s="416">
        <f t="shared" si="2"/>
        <v>26762554.919152509</v>
      </c>
    </row>
    <row r="182" spans="1:7" ht="18" customHeight="1" x14ac:dyDescent="0.25">
      <c r="A182" s="435" t="s">
        <v>1116</v>
      </c>
      <c r="B182" s="436" t="s">
        <v>1272</v>
      </c>
      <c r="C182" s="437"/>
      <c r="D182" s="414">
        <v>38286101.820192501</v>
      </c>
      <c r="E182" s="410">
        <v>1285902.6338599999</v>
      </c>
      <c r="F182" s="417" t="s">
        <v>1309</v>
      </c>
      <c r="G182" s="416">
        <f t="shared" si="2"/>
        <v>37000199.186332501</v>
      </c>
    </row>
    <row r="183" spans="1:7" ht="18" customHeight="1" x14ac:dyDescent="0.25">
      <c r="A183" s="435" t="s">
        <v>1117</v>
      </c>
      <c r="B183" s="436" t="s">
        <v>841</v>
      </c>
      <c r="C183" s="437"/>
      <c r="D183" s="414">
        <v>8421830.6344900057</v>
      </c>
      <c r="E183" s="410">
        <v>18659474.901669998</v>
      </c>
      <c r="F183" s="417" t="s">
        <v>1309</v>
      </c>
      <c r="G183" s="416">
        <f t="shared" si="2"/>
        <v>-10237644.267179992</v>
      </c>
    </row>
    <row r="184" spans="1:7" ht="18" customHeight="1" x14ac:dyDescent="0.25">
      <c r="A184" s="438" t="s">
        <v>1521</v>
      </c>
      <c r="B184" s="439" t="s">
        <v>1522</v>
      </c>
      <c r="C184" s="437"/>
      <c r="D184" s="426">
        <v>0</v>
      </c>
      <c r="E184" s="425">
        <v>0</v>
      </c>
      <c r="F184" s="417" t="s">
        <v>1309</v>
      </c>
      <c r="G184" s="416">
        <f t="shared" si="2"/>
        <v>0</v>
      </c>
    </row>
    <row r="185" spans="1:7" ht="21.75" customHeight="1" x14ac:dyDescent="0.25">
      <c r="A185" s="411" t="s">
        <v>1523</v>
      </c>
      <c r="B185" s="412" t="s">
        <v>1524</v>
      </c>
      <c r="C185" s="537" t="s">
        <v>1525</v>
      </c>
      <c r="D185" s="414">
        <v>0</v>
      </c>
      <c r="E185" s="410">
        <v>0</v>
      </c>
      <c r="F185" s="417" t="s">
        <v>1309</v>
      </c>
      <c r="G185" s="416">
        <f t="shared" si="2"/>
        <v>0</v>
      </c>
    </row>
    <row r="186" spans="1:7" ht="28.5" customHeight="1" x14ac:dyDescent="0.25">
      <c r="A186" s="421" t="s">
        <v>1273</v>
      </c>
      <c r="B186" s="420" t="s">
        <v>1274</v>
      </c>
      <c r="C186" s="413"/>
      <c r="D186" s="414">
        <v>0</v>
      </c>
      <c r="E186" s="410">
        <v>0</v>
      </c>
      <c r="F186" s="417" t="s">
        <v>1309</v>
      </c>
      <c r="G186" s="416">
        <f t="shared" si="2"/>
        <v>0</v>
      </c>
    </row>
    <row r="187" spans="1:7" ht="27" customHeight="1" x14ac:dyDescent="0.25">
      <c r="A187" s="421" t="s">
        <v>1275</v>
      </c>
      <c r="B187" s="420" t="s">
        <v>1276</v>
      </c>
      <c r="C187" s="413"/>
      <c r="D187" s="414">
        <v>0</v>
      </c>
      <c r="E187" s="410">
        <v>0</v>
      </c>
      <c r="F187" s="417" t="s">
        <v>1309</v>
      </c>
      <c r="G187" s="416">
        <f t="shared" si="2"/>
        <v>0</v>
      </c>
    </row>
    <row r="188" spans="1:7" ht="18" customHeight="1" x14ac:dyDescent="0.25">
      <c r="A188" s="411" t="s">
        <v>1526</v>
      </c>
      <c r="B188" s="412" t="s">
        <v>1527</v>
      </c>
      <c r="C188" s="537" t="s">
        <v>1528</v>
      </c>
      <c r="D188" s="414">
        <v>0</v>
      </c>
      <c r="E188" s="410">
        <v>0</v>
      </c>
      <c r="F188" s="417" t="s">
        <v>1309</v>
      </c>
      <c r="G188" s="416">
        <f t="shared" si="2"/>
        <v>0</v>
      </c>
    </row>
    <row r="189" spans="1:7" ht="18" customHeight="1" x14ac:dyDescent="0.25">
      <c r="A189" s="421" t="s">
        <v>1277</v>
      </c>
      <c r="B189" s="420" t="s">
        <v>1278</v>
      </c>
      <c r="C189" s="413"/>
      <c r="D189" s="414">
        <v>0</v>
      </c>
      <c r="E189" s="410">
        <v>0</v>
      </c>
      <c r="F189" s="417" t="s">
        <v>1309</v>
      </c>
      <c r="G189" s="416">
        <f t="shared" si="2"/>
        <v>0</v>
      </c>
    </row>
    <row r="190" spans="1:7" ht="23.25" customHeight="1" x14ac:dyDescent="0.25">
      <c r="A190" s="421" t="s">
        <v>1279</v>
      </c>
      <c r="B190" s="420" t="s">
        <v>1280</v>
      </c>
      <c r="C190" s="413"/>
      <c r="D190" s="414">
        <v>0</v>
      </c>
      <c r="E190" s="410">
        <v>0</v>
      </c>
      <c r="F190" s="417" t="s">
        <v>1309</v>
      </c>
      <c r="G190" s="416">
        <f t="shared" si="2"/>
        <v>0</v>
      </c>
    </row>
    <row r="191" spans="1:7" ht="18" customHeight="1" x14ac:dyDescent="0.25">
      <c r="A191" s="421" t="s">
        <v>1281</v>
      </c>
      <c r="B191" s="420" t="s">
        <v>1282</v>
      </c>
      <c r="C191" s="413"/>
      <c r="D191" s="414">
        <v>0</v>
      </c>
      <c r="E191" s="410">
        <v>0</v>
      </c>
      <c r="F191" s="417" t="s">
        <v>1309</v>
      </c>
      <c r="G191" s="416">
        <f t="shared" si="2"/>
        <v>0</v>
      </c>
    </row>
    <row r="192" spans="1:7" ht="27" customHeight="1" x14ac:dyDescent="0.25">
      <c r="A192" s="421" t="s">
        <v>1283</v>
      </c>
      <c r="B192" s="420" t="s">
        <v>1284</v>
      </c>
      <c r="C192" s="413"/>
      <c r="D192" s="414">
        <v>0</v>
      </c>
      <c r="E192" s="410">
        <v>0</v>
      </c>
      <c r="F192" s="417" t="s">
        <v>1309</v>
      </c>
      <c r="G192" s="416">
        <f t="shared" si="2"/>
        <v>0</v>
      </c>
    </row>
    <row r="193" spans="1:9" ht="18" customHeight="1" x14ac:dyDescent="0.25">
      <c r="A193" s="407"/>
      <c r="B193" s="403" t="s">
        <v>1529</v>
      </c>
      <c r="C193" s="413"/>
      <c r="D193" s="410">
        <v>174789648.7987797</v>
      </c>
      <c r="E193" s="410">
        <v>146960012.76213998</v>
      </c>
      <c r="F193" s="417" t="s">
        <v>1309</v>
      </c>
      <c r="G193" s="416"/>
      <c r="I193" s="513"/>
    </row>
    <row r="194" spans="1:9" ht="18" customHeight="1" x14ac:dyDescent="0.25">
      <c r="A194" s="407"/>
      <c r="B194" s="403" t="s">
        <v>1530</v>
      </c>
      <c r="C194" s="413"/>
      <c r="D194" s="410">
        <v>234368887.07351971</v>
      </c>
      <c r="E194" s="410">
        <v>202088700.34372997</v>
      </c>
      <c r="F194" s="417" t="s">
        <v>1309</v>
      </c>
      <c r="G194" s="416"/>
    </row>
    <row r="195" spans="1:9" ht="18" customHeight="1" x14ac:dyDescent="0.25">
      <c r="B195" s="440"/>
      <c r="C195" s="441"/>
      <c r="D195" s="442"/>
      <c r="E195" s="442"/>
      <c r="G195" s="515"/>
    </row>
    <row r="196" spans="1:9" ht="18" customHeight="1" x14ac:dyDescent="0.25">
      <c r="C196" s="444"/>
      <c r="D196" s="445">
        <f>+D91-D194</f>
        <v>-4.291534423828125E-6</v>
      </c>
      <c r="E196" s="445">
        <f>+E194-E91</f>
        <v>0</v>
      </c>
      <c r="G196" s="515"/>
    </row>
    <row r="197" spans="1:9" ht="18" customHeight="1" x14ac:dyDescent="0.25">
      <c r="C197" s="444"/>
      <c r="D197" s="445"/>
      <c r="E197" s="442"/>
      <c r="G197" s="515"/>
    </row>
    <row r="198" spans="1:9" ht="18" customHeight="1" x14ac:dyDescent="0.25">
      <c r="B198" s="860"/>
      <c r="C198" s="838"/>
      <c r="D198" s="838"/>
      <c r="E198" s="303"/>
      <c r="G198" s="515"/>
    </row>
    <row r="199" spans="1:9" ht="18" customHeight="1" x14ac:dyDescent="0.25">
      <c r="B199" s="859"/>
      <c r="C199" s="839"/>
      <c r="D199" s="839"/>
      <c r="E199" s="375" t="s">
        <v>1242</v>
      </c>
      <c r="G199" s="515"/>
    </row>
    <row r="200" spans="1:9" ht="18" customHeight="1" x14ac:dyDescent="0.25">
      <c r="B200" s="301"/>
      <c r="C200" s="302"/>
      <c r="D200" s="301"/>
      <c r="E200" s="303"/>
      <c r="G200" s="515"/>
    </row>
    <row r="201" spans="1:9" ht="18" customHeight="1" x14ac:dyDescent="0.25">
      <c r="B201" s="837"/>
      <c r="C201" s="837"/>
      <c r="D201" s="837"/>
      <c r="E201" s="303"/>
      <c r="G201" s="515"/>
    </row>
    <row r="202" spans="1:9" ht="18" customHeight="1" x14ac:dyDescent="0.25">
      <c r="B202" s="837"/>
      <c r="C202" s="837"/>
      <c r="D202" s="837"/>
      <c r="E202" s="303"/>
      <c r="G202" s="515"/>
    </row>
    <row r="203" spans="1:9" ht="18" customHeight="1" x14ac:dyDescent="0.25">
      <c r="B203" s="304"/>
      <c r="C203" s="305"/>
      <c r="D203" s="304"/>
      <c r="E203" s="303"/>
      <c r="G203" s="515"/>
    </row>
    <row r="204" spans="1:9" ht="18" customHeight="1" x14ac:dyDescent="0.25">
      <c r="B204" s="304"/>
      <c r="C204" s="305"/>
      <c r="D204" s="304"/>
      <c r="E204" s="303"/>
      <c r="G204" s="515"/>
    </row>
    <row r="205" spans="1:9" ht="18" customHeight="1" x14ac:dyDescent="0.25">
      <c r="B205" s="839"/>
      <c r="C205" s="839"/>
      <c r="D205" s="839"/>
      <c r="E205" s="301"/>
      <c r="G205" s="515"/>
    </row>
    <row r="206" spans="1:9" ht="18" customHeight="1" x14ac:dyDescent="0.25">
      <c r="B206" s="839"/>
      <c r="C206" s="839"/>
      <c r="D206" s="839"/>
      <c r="E206" s="464"/>
      <c r="G206" s="515"/>
    </row>
    <row r="207" spans="1:9" ht="18" customHeight="1" x14ac:dyDescent="0.25">
      <c r="B207" s="464"/>
      <c r="C207" s="464"/>
      <c r="D207" s="464"/>
      <c r="E207" s="303"/>
      <c r="G207" s="515"/>
    </row>
    <row r="208" spans="1:9" ht="18" customHeight="1" x14ac:dyDescent="0.25">
      <c r="C208" s="441"/>
      <c r="G208" s="515"/>
    </row>
    <row r="209" spans="3:7" ht="18" customHeight="1" x14ac:dyDescent="0.25">
      <c r="C209" s="441"/>
      <c r="G209" s="515"/>
    </row>
    <row r="210" spans="3:7" ht="18" customHeight="1" x14ac:dyDescent="0.25">
      <c r="C210" s="441"/>
      <c r="G210" s="515"/>
    </row>
    <row r="211" spans="3:7" ht="18" customHeight="1" x14ac:dyDescent="0.25">
      <c r="C211" s="441"/>
      <c r="G211" s="515"/>
    </row>
    <row r="212" spans="3:7" ht="18" customHeight="1" x14ac:dyDescent="0.25">
      <c r="C212" s="441"/>
      <c r="G212" s="515"/>
    </row>
    <row r="213" spans="3:7" ht="18" customHeight="1" x14ac:dyDescent="0.25">
      <c r="C213" s="441"/>
      <c r="G213" s="515"/>
    </row>
    <row r="214" spans="3:7" ht="18" customHeight="1" x14ac:dyDescent="0.25">
      <c r="C214" s="441"/>
      <c r="G214" s="515"/>
    </row>
    <row r="215" spans="3:7" ht="18" customHeight="1" x14ac:dyDescent="0.25">
      <c r="C215" s="441"/>
      <c r="G215" s="515"/>
    </row>
    <row r="216" spans="3:7" ht="18" customHeight="1" x14ac:dyDescent="0.25">
      <c r="C216" s="441"/>
      <c r="G216" s="515"/>
    </row>
    <row r="1646" spans="4:4" x14ac:dyDescent="0.25">
      <c r="D1646" s="430">
        <f>+'Balance General'!E168</f>
        <v>83363856.03639999</v>
      </c>
    </row>
  </sheetData>
  <protectedRanges>
    <protectedRange sqref="B198" name="Rango6_1_1"/>
  </protectedRanges>
  <mergeCells count="5">
    <mergeCell ref="H11:I11"/>
    <mergeCell ref="A1:E1"/>
    <mergeCell ref="A2:E2"/>
    <mergeCell ref="A3:E3"/>
    <mergeCell ref="A4:E4"/>
  </mergeCells>
  <dataValidations count="1">
    <dataValidation type="textLength" allowBlank="1" showInputMessage="1" showErrorMessage="1" error="No debe exceder en 50 caracteres el texto breve" sqref="B139:B140 IX139:IX140 ST139:ST140 ACP139:ACP140 AML139:AML140 AWH139:AWH140 BGD139:BGD140 BPZ139:BPZ140 BZV139:BZV140 CJR139:CJR140 CTN139:CTN140 DDJ139:DDJ140 DNF139:DNF140 DXB139:DXB140 EGX139:EGX140 EQT139:EQT140 FAP139:FAP140 FKL139:FKL140 FUH139:FUH140 GED139:GED140 GNZ139:GNZ140 GXV139:GXV140 HHR139:HHR140 HRN139:HRN140 IBJ139:IBJ140 ILF139:ILF140 IVB139:IVB140 JEX139:JEX140 JOT139:JOT140 JYP139:JYP140 KIL139:KIL140 KSH139:KSH140 LCD139:LCD140 LLZ139:LLZ140 LVV139:LVV140 MFR139:MFR140 MPN139:MPN140 MZJ139:MZJ140 NJF139:NJF140 NTB139:NTB140 OCX139:OCX140 OMT139:OMT140 OWP139:OWP140 PGL139:PGL140 PQH139:PQH140 QAD139:QAD140 QJZ139:QJZ140 QTV139:QTV140 RDR139:RDR140 RNN139:RNN140 RXJ139:RXJ140 SHF139:SHF140 SRB139:SRB140 TAX139:TAX140 TKT139:TKT140 TUP139:TUP140 UEL139:UEL140 UOH139:UOH140 UYD139:UYD140 VHZ139:VHZ140 VRV139:VRV140 WBR139:WBR140 WLN139:WLN140 WVJ139:WVJ140 B65675:B65676 IX65675:IX65676 ST65675:ST65676 ACP65675:ACP65676 AML65675:AML65676 AWH65675:AWH65676 BGD65675:BGD65676 BPZ65675:BPZ65676 BZV65675:BZV65676 CJR65675:CJR65676 CTN65675:CTN65676 DDJ65675:DDJ65676 DNF65675:DNF65676 DXB65675:DXB65676 EGX65675:EGX65676 EQT65675:EQT65676 FAP65675:FAP65676 FKL65675:FKL65676 FUH65675:FUH65676 GED65675:GED65676 GNZ65675:GNZ65676 GXV65675:GXV65676 HHR65675:HHR65676 HRN65675:HRN65676 IBJ65675:IBJ65676 ILF65675:ILF65676 IVB65675:IVB65676 JEX65675:JEX65676 JOT65675:JOT65676 JYP65675:JYP65676 KIL65675:KIL65676 KSH65675:KSH65676 LCD65675:LCD65676 LLZ65675:LLZ65676 LVV65675:LVV65676 MFR65675:MFR65676 MPN65675:MPN65676 MZJ65675:MZJ65676 NJF65675:NJF65676 NTB65675:NTB65676 OCX65675:OCX65676 OMT65675:OMT65676 OWP65675:OWP65676 PGL65675:PGL65676 PQH65675:PQH65676 QAD65675:QAD65676 QJZ65675:QJZ65676 QTV65675:QTV65676 RDR65675:RDR65676 RNN65675:RNN65676 RXJ65675:RXJ65676 SHF65675:SHF65676 SRB65675:SRB65676 TAX65675:TAX65676 TKT65675:TKT65676 TUP65675:TUP65676 UEL65675:UEL65676 UOH65675:UOH65676 UYD65675:UYD65676 VHZ65675:VHZ65676 VRV65675:VRV65676 WBR65675:WBR65676 WLN65675:WLN65676 WVJ65675:WVJ65676 B131211:B131212 IX131211:IX131212 ST131211:ST131212 ACP131211:ACP131212 AML131211:AML131212 AWH131211:AWH131212 BGD131211:BGD131212 BPZ131211:BPZ131212 BZV131211:BZV131212 CJR131211:CJR131212 CTN131211:CTN131212 DDJ131211:DDJ131212 DNF131211:DNF131212 DXB131211:DXB131212 EGX131211:EGX131212 EQT131211:EQT131212 FAP131211:FAP131212 FKL131211:FKL131212 FUH131211:FUH131212 GED131211:GED131212 GNZ131211:GNZ131212 GXV131211:GXV131212 HHR131211:HHR131212 HRN131211:HRN131212 IBJ131211:IBJ131212 ILF131211:ILF131212 IVB131211:IVB131212 JEX131211:JEX131212 JOT131211:JOT131212 JYP131211:JYP131212 KIL131211:KIL131212 KSH131211:KSH131212 LCD131211:LCD131212 LLZ131211:LLZ131212 LVV131211:LVV131212 MFR131211:MFR131212 MPN131211:MPN131212 MZJ131211:MZJ131212 NJF131211:NJF131212 NTB131211:NTB131212 OCX131211:OCX131212 OMT131211:OMT131212 OWP131211:OWP131212 PGL131211:PGL131212 PQH131211:PQH131212 QAD131211:QAD131212 QJZ131211:QJZ131212 QTV131211:QTV131212 RDR131211:RDR131212 RNN131211:RNN131212 RXJ131211:RXJ131212 SHF131211:SHF131212 SRB131211:SRB131212 TAX131211:TAX131212 TKT131211:TKT131212 TUP131211:TUP131212 UEL131211:UEL131212 UOH131211:UOH131212 UYD131211:UYD131212 VHZ131211:VHZ131212 VRV131211:VRV131212 WBR131211:WBR131212 WLN131211:WLN131212 WVJ131211:WVJ131212 B196747:B196748 IX196747:IX196748 ST196747:ST196748 ACP196747:ACP196748 AML196747:AML196748 AWH196747:AWH196748 BGD196747:BGD196748 BPZ196747:BPZ196748 BZV196747:BZV196748 CJR196747:CJR196748 CTN196747:CTN196748 DDJ196747:DDJ196748 DNF196747:DNF196748 DXB196747:DXB196748 EGX196747:EGX196748 EQT196747:EQT196748 FAP196747:FAP196748 FKL196747:FKL196748 FUH196747:FUH196748 GED196747:GED196748 GNZ196747:GNZ196748 GXV196747:GXV196748 HHR196747:HHR196748 HRN196747:HRN196748 IBJ196747:IBJ196748 ILF196747:ILF196748 IVB196747:IVB196748 JEX196747:JEX196748 JOT196747:JOT196748 JYP196747:JYP196748 KIL196747:KIL196748 KSH196747:KSH196748 LCD196747:LCD196748 LLZ196747:LLZ196748 LVV196747:LVV196748 MFR196747:MFR196748 MPN196747:MPN196748 MZJ196747:MZJ196748 NJF196747:NJF196748 NTB196747:NTB196748 OCX196747:OCX196748 OMT196747:OMT196748 OWP196747:OWP196748 PGL196747:PGL196748 PQH196747:PQH196748 QAD196747:QAD196748 QJZ196747:QJZ196748 QTV196747:QTV196748 RDR196747:RDR196748 RNN196747:RNN196748 RXJ196747:RXJ196748 SHF196747:SHF196748 SRB196747:SRB196748 TAX196747:TAX196748 TKT196747:TKT196748 TUP196747:TUP196748 UEL196747:UEL196748 UOH196747:UOH196748 UYD196747:UYD196748 VHZ196747:VHZ196748 VRV196747:VRV196748 WBR196747:WBR196748 WLN196747:WLN196748 WVJ196747:WVJ196748 B262283:B262284 IX262283:IX262284 ST262283:ST262284 ACP262283:ACP262284 AML262283:AML262284 AWH262283:AWH262284 BGD262283:BGD262284 BPZ262283:BPZ262284 BZV262283:BZV262284 CJR262283:CJR262284 CTN262283:CTN262284 DDJ262283:DDJ262284 DNF262283:DNF262284 DXB262283:DXB262284 EGX262283:EGX262284 EQT262283:EQT262284 FAP262283:FAP262284 FKL262283:FKL262284 FUH262283:FUH262284 GED262283:GED262284 GNZ262283:GNZ262284 GXV262283:GXV262284 HHR262283:HHR262284 HRN262283:HRN262284 IBJ262283:IBJ262284 ILF262283:ILF262284 IVB262283:IVB262284 JEX262283:JEX262284 JOT262283:JOT262284 JYP262283:JYP262284 KIL262283:KIL262284 KSH262283:KSH262284 LCD262283:LCD262284 LLZ262283:LLZ262284 LVV262283:LVV262284 MFR262283:MFR262284 MPN262283:MPN262284 MZJ262283:MZJ262284 NJF262283:NJF262284 NTB262283:NTB262284 OCX262283:OCX262284 OMT262283:OMT262284 OWP262283:OWP262284 PGL262283:PGL262284 PQH262283:PQH262284 QAD262283:QAD262284 QJZ262283:QJZ262284 QTV262283:QTV262284 RDR262283:RDR262284 RNN262283:RNN262284 RXJ262283:RXJ262284 SHF262283:SHF262284 SRB262283:SRB262284 TAX262283:TAX262284 TKT262283:TKT262284 TUP262283:TUP262284 UEL262283:UEL262284 UOH262283:UOH262284 UYD262283:UYD262284 VHZ262283:VHZ262284 VRV262283:VRV262284 WBR262283:WBR262284 WLN262283:WLN262284 WVJ262283:WVJ262284 B327819:B327820 IX327819:IX327820 ST327819:ST327820 ACP327819:ACP327820 AML327819:AML327820 AWH327819:AWH327820 BGD327819:BGD327820 BPZ327819:BPZ327820 BZV327819:BZV327820 CJR327819:CJR327820 CTN327819:CTN327820 DDJ327819:DDJ327820 DNF327819:DNF327820 DXB327819:DXB327820 EGX327819:EGX327820 EQT327819:EQT327820 FAP327819:FAP327820 FKL327819:FKL327820 FUH327819:FUH327820 GED327819:GED327820 GNZ327819:GNZ327820 GXV327819:GXV327820 HHR327819:HHR327820 HRN327819:HRN327820 IBJ327819:IBJ327820 ILF327819:ILF327820 IVB327819:IVB327820 JEX327819:JEX327820 JOT327819:JOT327820 JYP327819:JYP327820 KIL327819:KIL327820 KSH327819:KSH327820 LCD327819:LCD327820 LLZ327819:LLZ327820 LVV327819:LVV327820 MFR327819:MFR327820 MPN327819:MPN327820 MZJ327819:MZJ327820 NJF327819:NJF327820 NTB327819:NTB327820 OCX327819:OCX327820 OMT327819:OMT327820 OWP327819:OWP327820 PGL327819:PGL327820 PQH327819:PQH327820 QAD327819:QAD327820 QJZ327819:QJZ327820 QTV327819:QTV327820 RDR327819:RDR327820 RNN327819:RNN327820 RXJ327819:RXJ327820 SHF327819:SHF327820 SRB327819:SRB327820 TAX327819:TAX327820 TKT327819:TKT327820 TUP327819:TUP327820 UEL327819:UEL327820 UOH327819:UOH327820 UYD327819:UYD327820 VHZ327819:VHZ327820 VRV327819:VRV327820 WBR327819:WBR327820 WLN327819:WLN327820 WVJ327819:WVJ327820 B393355:B393356 IX393355:IX393356 ST393355:ST393356 ACP393355:ACP393356 AML393355:AML393356 AWH393355:AWH393356 BGD393355:BGD393356 BPZ393355:BPZ393356 BZV393355:BZV393356 CJR393355:CJR393356 CTN393355:CTN393356 DDJ393355:DDJ393356 DNF393355:DNF393356 DXB393355:DXB393356 EGX393355:EGX393356 EQT393355:EQT393356 FAP393355:FAP393356 FKL393355:FKL393356 FUH393355:FUH393356 GED393355:GED393356 GNZ393355:GNZ393356 GXV393355:GXV393356 HHR393355:HHR393356 HRN393355:HRN393356 IBJ393355:IBJ393356 ILF393355:ILF393356 IVB393355:IVB393356 JEX393355:JEX393356 JOT393355:JOT393356 JYP393355:JYP393356 KIL393355:KIL393356 KSH393355:KSH393356 LCD393355:LCD393356 LLZ393355:LLZ393356 LVV393355:LVV393356 MFR393355:MFR393356 MPN393355:MPN393356 MZJ393355:MZJ393356 NJF393355:NJF393356 NTB393355:NTB393356 OCX393355:OCX393356 OMT393355:OMT393356 OWP393355:OWP393356 PGL393355:PGL393356 PQH393355:PQH393356 QAD393355:QAD393356 QJZ393355:QJZ393356 QTV393355:QTV393356 RDR393355:RDR393356 RNN393355:RNN393356 RXJ393355:RXJ393356 SHF393355:SHF393356 SRB393355:SRB393356 TAX393355:TAX393356 TKT393355:TKT393356 TUP393355:TUP393356 UEL393355:UEL393356 UOH393355:UOH393356 UYD393355:UYD393356 VHZ393355:VHZ393356 VRV393355:VRV393356 WBR393355:WBR393356 WLN393355:WLN393356 WVJ393355:WVJ393356 B458891:B458892 IX458891:IX458892 ST458891:ST458892 ACP458891:ACP458892 AML458891:AML458892 AWH458891:AWH458892 BGD458891:BGD458892 BPZ458891:BPZ458892 BZV458891:BZV458892 CJR458891:CJR458892 CTN458891:CTN458892 DDJ458891:DDJ458892 DNF458891:DNF458892 DXB458891:DXB458892 EGX458891:EGX458892 EQT458891:EQT458892 FAP458891:FAP458892 FKL458891:FKL458892 FUH458891:FUH458892 GED458891:GED458892 GNZ458891:GNZ458892 GXV458891:GXV458892 HHR458891:HHR458892 HRN458891:HRN458892 IBJ458891:IBJ458892 ILF458891:ILF458892 IVB458891:IVB458892 JEX458891:JEX458892 JOT458891:JOT458892 JYP458891:JYP458892 KIL458891:KIL458892 KSH458891:KSH458892 LCD458891:LCD458892 LLZ458891:LLZ458892 LVV458891:LVV458892 MFR458891:MFR458892 MPN458891:MPN458892 MZJ458891:MZJ458892 NJF458891:NJF458892 NTB458891:NTB458892 OCX458891:OCX458892 OMT458891:OMT458892 OWP458891:OWP458892 PGL458891:PGL458892 PQH458891:PQH458892 QAD458891:QAD458892 QJZ458891:QJZ458892 QTV458891:QTV458892 RDR458891:RDR458892 RNN458891:RNN458892 RXJ458891:RXJ458892 SHF458891:SHF458892 SRB458891:SRB458892 TAX458891:TAX458892 TKT458891:TKT458892 TUP458891:TUP458892 UEL458891:UEL458892 UOH458891:UOH458892 UYD458891:UYD458892 VHZ458891:VHZ458892 VRV458891:VRV458892 WBR458891:WBR458892 WLN458891:WLN458892 WVJ458891:WVJ458892 B524427:B524428 IX524427:IX524428 ST524427:ST524428 ACP524427:ACP524428 AML524427:AML524428 AWH524427:AWH524428 BGD524427:BGD524428 BPZ524427:BPZ524428 BZV524427:BZV524428 CJR524427:CJR524428 CTN524427:CTN524428 DDJ524427:DDJ524428 DNF524427:DNF524428 DXB524427:DXB524428 EGX524427:EGX524428 EQT524427:EQT524428 FAP524427:FAP524428 FKL524427:FKL524428 FUH524427:FUH524428 GED524427:GED524428 GNZ524427:GNZ524428 GXV524427:GXV524428 HHR524427:HHR524428 HRN524427:HRN524428 IBJ524427:IBJ524428 ILF524427:ILF524428 IVB524427:IVB524428 JEX524427:JEX524428 JOT524427:JOT524428 JYP524427:JYP524428 KIL524427:KIL524428 KSH524427:KSH524428 LCD524427:LCD524428 LLZ524427:LLZ524428 LVV524427:LVV524428 MFR524427:MFR524428 MPN524427:MPN524428 MZJ524427:MZJ524428 NJF524427:NJF524428 NTB524427:NTB524428 OCX524427:OCX524428 OMT524427:OMT524428 OWP524427:OWP524428 PGL524427:PGL524428 PQH524427:PQH524428 QAD524427:QAD524428 QJZ524427:QJZ524428 QTV524427:QTV524428 RDR524427:RDR524428 RNN524427:RNN524428 RXJ524427:RXJ524428 SHF524427:SHF524428 SRB524427:SRB524428 TAX524427:TAX524428 TKT524427:TKT524428 TUP524427:TUP524428 UEL524427:UEL524428 UOH524427:UOH524428 UYD524427:UYD524428 VHZ524427:VHZ524428 VRV524427:VRV524428 WBR524427:WBR524428 WLN524427:WLN524428 WVJ524427:WVJ524428 B589963:B589964 IX589963:IX589964 ST589963:ST589964 ACP589963:ACP589964 AML589963:AML589964 AWH589963:AWH589964 BGD589963:BGD589964 BPZ589963:BPZ589964 BZV589963:BZV589964 CJR589963:CJR589964 CTN589963:CTN589964 DDJ589963:DDJ589964 DNF589963:DNF589964 DXB589963:DXB589964 EGX589963:EGX589964 EQT589963:EQT589964 FAP589963:FAP589964 FKL589963:FKL589964 FUH589963:FUH589964 GED589963:GED589964 GNZ589963:GNZ589964 GXV589963:GXV589964 HHR589963:HHR589964 HRN589963:HRN589964 IBJ589963:IBJ589964 ILF589963:ILF589964 IVB589963:IVB589964 JEX589963:JEX589964 JOT589963:JOT589964 JYP589963:JYP589964 KIL589963:KIL589964 KSH589963:KSH589964 LCD589963:LCD589964 LLZ589963:LLZ589964 LVV589963:LVV589964 MFR589963:MFR589964 MPN589963:MPN589964 MZJ589963:MZJ589964 NJF589963:NJF589964 NTB589963:NTB589964 OCX589963:OCX589964 OMT589963:OMT589964 OWP589963:OWP589964 PGL589963:PGL589964 PQH589963:PQH589964 QAD589963:QAD589964 QJZ589963:QJZ589964 QTV589963:QTV589964 RDR589963:RDR589964 RNN589963:RNN589964 RXJ589963:RXJ589964 SHF589963:SHF589964 SRB589963:SRB589964 TAX589963:TAX589964 TKT589963:TKT589964 TUP589963:TUP589964 UEL589963:UEL589964 UOH589963:UOH589964 UYD589963:UYD589964 VHZ589963:VHZ589964 VRV589963:VRV589964 WBR589963:WBR589964 WLN589963:WLN589964 WVJ589963:WVJ589964 B655499:B655500 IX655499:IX655500 ST655499:ST655500 ACP655499:ACP655500 AML655499:AML655500 AWH655499:AWH655500 BGD655499:BGD655500 BPZ655499:BPZ655500 BZV655499:BZV655500 CJR655499:CJR655500 CTN655499:CTN655500 DDJ655499:DDJ655500 DNF655499:DNF655500 DXB655499:DXB655500 EGX655499:EGX655500 EQT655499:EQT655500 FAP655499:FAP655500 FKL655499:FKL655500 FUH655499:FUH655500 GED655499:GED655500 GNZ655499:GNZ655500 GXV655499:GXV655500 HHR655499:HHR655500 HRN655499:HRN655500 IBJ655499:IBJ655500 ILF655499:ILF655500 IVB655499:IVB655500 JEX655499:JEX655500 JOT655499:JOT655500 JYP655499:JYP655500 KIL655499:KIL655500 KSH655499:KSH655500 LCD655499:LCD655500 LLZ655499:LLZ655500 LVV655499:LVV655500 MFR655499:MFR655500 MPN655499:MPN655500 MZJ655499:MZJ655500 NJF655499:NJF655500 NTB655499:NTB655500 OCX655499:OCX655500 OMT655499:OMT655500 OWP655499:OWP655500 PGL655499:PGL655500 PQH655499:PQH655500 QAD655499:QAD655500 QJZ655499:QJZ655500 QTV655499:QTV655500 RDR655499:RDR655500 RNN655499:RNN655500 RXJ655499:RXJ655500 SHF655499:SHF655500 SRB655499:SRB655500 TAX655499:TAX655500 TKT655499:TKT655500 TUP655499:TUP655500 UEL655499:UEL655500 UOH655499:UOH655500 UYD655499:UYD655500 VHZ655499:VHZ655500 VRV655499:VRV655500 WBR655499:WBR655500 WLN655499:WLN655500 WVJ655499:WVJ655500 B721035:B721036 IX721035:IX721036 ST721035:ST721036 ACP721035:ACP721036 AML721035:AML721036 AWH721035:AWH721036 BGD721035:BGD721036 BPZ721035:BPZ721036 BZV721035:BZV721036 CJR721035:CJR721036 CTN721035:CTN721036 DDJ721035:DDJ721036 DNF721035:DNF721036 DXB721035:DXB721036 EGX721035:EGX721036 EQT721035:EQT721036 FAP721035:FAP721036 FKL721035:FKL721036 FUH721035:FUH721036 GED721035:GED721036 GNZ721035:GNZ721036 GXV721035:GXV721036 HHR721035:HHR721036 HRN721035:HRN721036 IBJ721035:IBJ721036 ILF721035:ILF721036 IVB721035:IVB721036 JEX721035:JEX721036 JOT721035:JOT721036 JYP721035:JYP721036 KIL721035:KIL721036 KSH721035:KSH721036 LCD721035:LCD721036 LLZ721035:LLZ721036 LVV721035:LVV721036 MFR721035:MFR721036 MPN721035:MPN721036 MZJ721035:MZJ721036 NJF721035:NJF721036 NTB721035:NTB721036 OCX721035:OCX721036 OMT721035:OMT721036 OWP721035:OWP721036 PGL721035:PGL721036 PQH721035:PQH721036 QAD721035:QAD721036 QJZ721035:QJZ721036 QTV721035:QTV721036 RDR721035:RDR721036 RNN721035:RNN721036 RXJ721035:RXJ721036 SHF721035:SHF721036 SRB721035:SRB721036 TAX721035:TAX721036 TKT721035:TKT721036 TUP721035:TUP721036 UEL721035:UEL721036 UOH721035:UOH721036 UYD721035:UYD721036 VHZ721035:VHZ721036 VRV721035:VRV721036 WBR721035:WBR721036 WLN721035:WLN721036 WVJ721035:WVJ721036 B786571:B786572 IX786571:IX786572 ST786571:ST786572 ACP786571:ACP786572 AML786571:AML786572 AWH786571:AWH786572 BGD786571:BGD786572 BPZ786571:BPZ786572 BZV786571:BZV786572 CJR786571:CJR786572 CTN786571:CTN786572 DDJ786571:DDJ786572 DNF786571:DNF786572 DXB786571:DXB786572 EGX786571:EGX786572 EQT786571:EQT786572 FAP786571:FAP786572 FKL786571:FKL786572 FUH786571:FUH786572 GED786571:GED786572 GNZ786571:GNZ786572 GXV786571:GXV786572 HHR786571:HHR786572 HRN786571:HRN786572 IBJ786571:IBJ786572 ILF786571:ILF786572 IVB786571:IVB786572 JEX786571:JEX786572 JOT786571:JOT786572 JYP786571:JYP786572 KIL786571:KIL786572 KSH786571:KSH786572 LCD786571:LCD786572 LLZ786571:LLZ786572 LVV786571:LVV786572 MFR786571:MFR786572 MPN786571:MPN786572 MZJ786571:MZJ786572 NJF786571:NJF786572 NTB786571:NTB786572 OCX786571:OCX786572 OMT786571:OMT786572 OWP786571:OWP786572 PGL786571:PGL786572 PQH786571:PQH786572 QAD786571:QAD786572 QJZ786571:QJZ786572 QTV786571:QTV786572 RDR786571:RDR786572 RNN786571:RNN786572 RXJ786571:RXJ786572 SHF786571:SHF786572 SRB786571:SRB786572 TAX786571:TAX786572 TKT786571:TKT786572 TUP786571:TUP786572 UEL786571:UEL786572 UOH786571:UOH786572 UYD786571:UYD786572 VHZ786571:VHZ786572 VRV786571:VRV786572 WBR786571:WBR786572 WLN786571:WLN786572 WVJ786571:WVJ786572 B852107:B852108 IX852107:IX852108 ST852107:ST852108 ACP852107:ACP852108 AML852107:AML852108 AWH852107:AWH852108 BGD852107:BGD852108 BPZ852107:BPZ852108 BZV852107:BZV852108 CJR852107:CJR852108 CTN852107:CTN852108 DDJ852107:DDJ852108 DNF852107:DNF852108 DXB852107:DXB852108 EGX852107:EGX852108 EQT852107:EQT852108 FAP852107:FAP852108 FKL852107:FKL852108 FUH852107:FUH852108 GED852107:GED852108 GNZ852107:GNZ852108 GXV852107:GXV852108 HHR852107:HHR852108 HRN852107:HRN852108 IBJ852107:IBJ852108 ILF852107:ILF852108 IVB852107:IVB852108 JEX852107:JEX852108 JOT852107:JOT852108 JYP852107:JYP852108 KIL852107:KIL852108 KSH852107:KSH852108 LCD852107:LCD852108 LLZ852107:LLZ852108 LVV852107:LVV852108 MFR852107:MFR852108 MPN852107:MPN852108 MZJ852107:MZJ852108 NJF852107:NJF852108 NTB852107:NTB852108 OCX852107:OCX852108 OMT852107:OMT852108 OWP852107:OWP852108 PGL852107:PGL852108 PQH852107:PQH852108 QAD852107:QAD852108 QJZ852107:QJZ852108 QTV852107:QTV852108 RDR852107:RDR852108 RNN852107:RNN852108 RXJ852107:RXJ852108 SHF852107:SHF852108 SRB852107:SRB852108 TAX852107:TAX852108 TKT852107:TKT852108 TUP852107:TUP852108 UEL852107:UEL852108 UOH852107:UOH852108 UYD852107:UYD852108 VHZ852107:VHZ852108 VRV852107:VRV852108 WBR852107:WBR852108 WLN852107:WLN852108 WVJ852107:WVJ852108 B917643:B917644 IX917643:IX917644 ST917643:ST917644 ACP917643:ACP917644 AML917643:AML917644 AWH917643:AWH917644 BGD917643:BGD917644 BPZ917643:BPZ917644 BZV917643:BZV917644 CJR917643:CJR917644 CTN917643:CTN917644 DDJ917643:DDJ917644 DNF917643:DNF917644 DXB917643:DXB917644 EGX917643:EGX917644 EQT917643:EQT917644 FAP917643:FAP917644 FKL917643:FKL917644 FUH917643:FUH917644 GED917643:GED917644 GNZ917643:GNZ917644 GXV917643:GXV917644 HHR917643:HHR917644 HRN917643:HRN917644 IBJ917643:IBJ917644 ILF917643:ILF917644 IVB917643:IVB917644 JEX917643:JEX917644 JOT917643:JOT917644 JYP917643:JYP917644 KIL917643:KIL917644 KSH917643:KSH917644 LCD917643:LCD917644 LLZ917643:LLZ917644 LVV917643:LVV917644 MFR917643:MFR917644 MPN917643:MPN917644 MZJ917643:MZJ917644 NJF917643:NJF917644 NTB917643:NTB917644 OCX917643:OCX917644 OMT917643:OMT917644 OWP917643:OWP917644 PGL917643:PGL917644 PQH917643:PQH917644 QAD917643:QAD917644 QJZ917643:QJZ917644 QTV917643:QTV917644 RDR917643:RDR917644 RNN917643:RNN917644 RXJ917643:RXJ917644 SHF917643:SHF917644 SRB917643:SRB917644 TAX917643:TAX917644 TKT917643:TKT917644 TUP917643:TUP917644 UEL917643:UEL917644 UOH917643:UOH917644 UYD917643:UYD917644 VHZ917643:VHZ917644 VRV917643:VRV917644 WBR917643:WBR917644 WLN917643:WLN917644 WVJ917643:WVJ917644 B983179:B983180 IX983179:IX983180 ST983179:ST983180 ACP983179:ACP983180 AML983179:AML983180 AWH983179:AWH983180 BGD983179:BGD983180 BPZ983179:BPZ983180 BZV983179:BZV983180 CJR983179:CJR983180 CTN983179:CTN983180 DDJ983179:DDJ983180 DNF983179:DNF983180 DXB983179:DXB983180 EGX983179:EGX983180 EQT983179:EQT983180 FAP983179:FAP983180 FKL983179:FKL983180 FUH983179:FUH983180 GED983179:GED983180 GNZ983179:GNZ983180 GXV983179:GXV983180 HHR983179:HHR983180 HRN983179:HRN983180 IBJ983179:IBJ983180 ILF983179:ILF983180 IVB983179:IVB983180 JEX983179:JEX983180 JOT983179:JOT983180 JYP983179:JYP983180 KIL983179:KIL983180 KSH983179:KSH983180 LCD983179:LCD983180 LLZ983179:LLZ983180 LVV983179:LVV983180 MFR983179:MFR983180 MPN983179:MPN983180 MZJ983179:MZJ983180 NJF983179:NJF983180 NTB983179:NTB983180 OCX983179:OCX983180 OMT983179:OMT983180 OWP983179:OWP983180 PGL983179:PGL983180 PQH983179:PQH983180 QAD983179:QAD983180 QJZ983179:QJZ983180 QTV983179:QTV983180 RDR983179:RDR983180 RNN983179:RNN983180 RXJ983179:RXJ983180 SHF983179:SHF983180 SRB983179:SRB983180 TAX983179:TAX983180 TKT983179:TKT983180 TUP983179:TUP983180 UEL983179:UEL983180 UOH983179:UOH983180 UYD983179:UYD983180 VHZ983179:VHZ983180 VRV983179:VRV983180 WBR983179:WBR983180 WLN983179:WLN983180 WVJ983179:WVJ98318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4"/>
  <sheetViews>
    <sheetView zoomScale="110" zoomScaleNormal="110" workbookViewId="0">
      <selection activeCell="A4" sqref="A4:E4"/>
    </sheetView>
  </sheetViews>
  <sheetFormatPr baseColWidth="10" defaultColWidth="11.42578125" defaultRowHeight="15" x14ac:dyDescent="0.25"/>
  <cols>
    <col min="1" max="1" width="11.42578125" style="349"/>
    <col min="2" max="2" width="62.5703125" style="349" customWidth="1"/>
    <col min="3" max="3" width="11.42578125" style="349"/>
    <col min="4" max="4" width="18.28515625" style="349" customWidth="1"/>
    <col min="5" max="5" width="17.85546875" style="349" customWidth="1"/>
    <col min="6" max="6" width="14" style="349" hidden="1" customWidth="1"/>
    <col min="7" max="7" width="15.140625" style="349" customWidth="1"/>
    <col min="8" max="8" width="14.140625" style="349" customWidth="1"/>
    <col min="9" max="257" width="11.42578125" style="349"/>
    <col min="258" max="258" width="62.5703125" style="349" customWidth="1"/>
    <col min="259" max="261" width="11.42578125" style="349"/>
    <col min="262" max="262" width="14" style="349" customWidth="1"/>
    <col min="263" max="513" width="11.42578125" style="349"/>
    <col min="514" max="514" width="62.5703125" style="349" customWidth="1"/>
    <col min="515" max="517" width="11.42578125" style="349"/>
    <col min="518" max="518" width="14" style="349" customWidth="1"/>
    <col min="519" max="769" width="11.42578125" style="349"/>
    <col min="770" max="770" width="62.5703125" style="349" customWidth="1"/>
    <col min="771" max="773" width="11.42578125" style="349"/>
    <col min="774" max="774" width="14" style="349" customWidth="1"/>
    <col min="775" max="1025" width="11.42578125" style="349"/>
    <col min="1026" max="1026" width="62.5703125" style="349" customWidth="1"/>
    <col min="1027" max="1029" width="11.42578125" style="349"/>
    <col min="1030" max="1030" width="14" style="349" customWidth="1"/>
    <col min="1031" max="1281" width="11.42578125" style="349"/>
    <col min="1282" max="1282" width="62.5703125" style="349" customWidth="1"/>
    <col min="1283" max="1285" width="11.42578125" style="349"/>
    <col min="1286" max="1286" width="14" style="349" customWidth="1"/>
    <col min="1287" max="1537" width="11.42578125" style="349"/>
    <col min="1538" max="1538" width="62.5703125" style="349" customWidth="1"/>
    <col min="1539" max="1541" width="11.42578125" style="349"/>
    <col min="1542" max="1542" width="14" style="349" customWidth="1"/>
    <col min="1543" max="1793" width="11.42578125" style="349"/>
    <col min="1794" max="1794" width="62.5703125" style="349" customWidth="1"/>
    <col min="1795" max="1797" width="11.42578125" style="349"/>
    <col min="1798" max="1798" width="14" style="349" customWidth="1"/>
    <col min="1799" max="2049" width="11.42578125" style="349"/>
    <col min="2050" max="2050" width="62.5703125" style="349" customWidth="1"/>
    <col min="2051" max="2053" width="11.42578125" style="349"/>
    <col min="2054" max="2054" width="14" style="349" customWidth="1"/>
    <col min="2055" max="2305" width="11.42578125" style="349"/>
    <col min="2306" max="2306" width="62.5703125" style="349" customWidth="1"/>
    <col min="2307" max="2309" width="11.42578125" style="349"/>
    <col min="2310" max="2310" width="14" style="349" customWidth="1"/>
    <col min="2311" max="2561" width="11.42578125" style="349"/>
    <col min="2562" max="2562" width="62.5703125" style="349" customWidth="1"/>
    <col min="2563" max="2565" width="11.42578125" style="349"/>
    <col min="2566" max="2566" width="14" style="349" customWidth="1"/>
    <col min="2567" max="2817" width="11.42578125" style="349"/>
    <col min="2818" max="2818" width="62.5703125" style="349" customWidth="1"/>
    <col min="2819" max="2821" width="11.42578125" style="349"/>
    <col min="2822" max="2822" width="14" style="349" customWidth="1"/>
    <col min="2823" max="3073" width="11.42578125" style="349"/>
    <col min="3074" max="3074" width="62.5703125" style="349" customWidth="1"/>
    <col min="3075" max="3077" width="11.42578125" style="349"/>
    <col min="3078" max="3078" width="14" style="349" customWidth="1"/>
    <col min="3079" max="3329" width="11.42578125" style="349"/>
    <col min="3330" max="3330" width="62.5703125" style="349" customWidth="1"/>
    <col min="3331" max="3333" width="11.42578125" style="349"/>
    <col min="3334" max="3334" width="14" style="349" customWidth="1"/>
    <col min="3335" max="3585" width="11.42578125" style="349"/>
    <col min="3586" max="3586" width="62.5703125" style="349" customWidth="1"/>
    <col min="3587" max="3589" width="11.42578125" style="349"/>
    <col min="3590" max="3590" width="14" style="349" customWidth="1"/>
    <col min="3591" max="3841" width="11.42578125" style="349"/>
    <col min="3842" max="3842" width="62.5703125" style="349" customWidth="1"/>
    <col min="3843" max="3845" width="11.42578125" style="349"/>
    <col min="3846" max="3846" width="14" style="349" customWidth="1"/>
    <col min="3847" max="4097" width="11.42578125" style="349"/>
    <col min="4098" max="4098" width="62.5703125" style="349" customWidth="1"/>
    <col min="4099" max="4101" width="11.42578125" style="349"/>
    <col min="4102" max="4102" width="14" style="349" customWidth="1"/>
    <col min="4103" max="4353" width="11.42578125" style="349"/>
    <col min="4354" max="4354" width="62.5703125" style="349" customWidth="1"/>
    <col min="4355" max="4357" width="11.42578125" style="349"/>
    <col min="4358" max="4358" width="14" style="349" customWidth="1"/>
    <col min="4359" max="4609" width="11.42578125" style="349"/>
    <col min="4610" max="4610" width="62.5703125" style="349" customWidth="1"/>
    <col min="4611" max="4613" width="11.42578125" style="349"/>
    <col min="4614" max="4614" width="14" style="349" customWidth="1"/>
    <col min="4615" max="4865" width="11.42578125" style="349"/>
    <col min="4866" max="4866" width="62.5703125" style="349" customWidth="1"/>
    <col min="4867" max="4869" width="11.42578125" style="349"/>
    <col min="4870" max="4870" width="14" style="349" customWidth="1"/>
    <col min="4871" max="5121" width="11.42578125" style="349"/>
    <col min="5122" max="5122" width="62.5703125" style="349" customWidth="1"/>
    <col min="5123" max="5125" width="11.42578125" style="349"/>
    <col min="5126" max="5126" width="14" style="349" customWidth="1"/>
    <col min="5127" max="5377" width="11.42578125" style="349"/>
    <col min="5378" max="5378" width="62.5703125" style="349" customWidth="1"/>
    <col min="5379" max="5381" width="11.42578125" style="349"/>
    <col min="5382" max="5382" width="14" style="349" customWidth="1"/>
    <col min="5383" max="5633" width="11.42578125" style="349"/>
    <col min="5634" max="5634" width="62.5703125" style="349" customWidth="1"/>
    <col min="5635" max="5637" width="11.42578125" style="349"/>
    <col min="5638" max="5638" width="14" style="349" customWidth="1"/>
    <col min="5639" max="5889" width="11.42578125" style="349"/>
    <col min="5890" max="5890" width="62.5703125" style="349" customWidth="1"/>
    <col min="5891" max="5893" width="11.42578125" style="349"/>
    <col min="5894" max="5894" width="14" style="349" customWidth="1"/>
    <col min="5895" max="6145" width="11.42578125" style="349"/>
    <col min="6146" max="6146" width="62.5703125" style="349" customWidth="1"/>
    <col min="6147" max="6149" width="11.42578125" style="349"/>
    <col min="6150" max="6150" width="14" style="349" customWidth="1"/>
    <col min="6151" max="6401" width="11.42578125" style="349"/>
    <col min="6402" max="6402" width="62.5703125" style="349" customWidth="1"/>
    <col min="6403" max="6405" width="11.42578125" style="349"/>
    <col min="6406" max="6406" width="14" style="349" customWidth="1"/>
    <col min="6407" max="6657" width="11.42578125" style="349"/>
    <col min="6658" max="6658" width="62.5703125" style="349" customWidth="1"/>
    <col min="6659" max="6661" width="11.42578125" style="349"/>
    <col min="6662" max="6662" width="14" style="349" customWidth="1"/>
    <col min="6663" max="6913" width="11.42578125" style="349"/>
    <col min="6914" max="6914" width="62.5703125" style="349" customWidth="1"/>
    <col min="6915" max="6917" width="11.42578125" style="349"/>
    <col min="6918" max="6918" width="14" style="349" customWidth="1"/>
    <col min="6919" max="7169" width="11.42578125" style="349"/>
    <col min="7170" max="7170" width="62.5703125" style="349" customWidth="1"/>
    <col min="7171" max="7173" width="11.42578125" style="349"/>
    <col min="7174" max="7174" width="14" style="349" customWidth="1"/>
    <col min="7175" max="7425" width="11.42578125" style="349"/>
    <col min="7426" max="7426" width="62.5703125" style="349" customWidth="1"/>
    <col min="7427" max="7429" width="11.42578125" style="349"/>
    <col min="7430" max="7430" width="14" style="349" customWidth="1"/>
    <col min="7431" max="7681" width="11.42578125" style="349"/>
    <col min="7682" max="7682" width="62.5703125" style="349" customWidth="1"/>
    <col min="7683" max="7685" width="11.42578125" style="349"/>
    <col min="7686" max="7686" width="14" style="349" customWidth="1"/>
    <col min="7687" max="7937" width="11.42578125" style="349"/>
    <col min="7938" max="7938" width="62.5703125" style="349" customWidth="1"/>
    <col min="7939" max="7941" width="11.42578125" style="349"/>
    <col min="7942" max="7942" width="14" style="349" customWidth="1"/>
    <col min="7943" max="8193" width="11.42578125" style="349"/>
    <col min="8194" max="8194" width="62.5703125" style="349" customWidth="1"/>
    <col min="8195" max="8197" width="11.42578125" style="349"/>
    <col min="8198" max="8198" width="14" style="349" customWidth="1"/>
    <col min="8199" max="8449" width="11.42578125" style="349"/>
    <col min="8450" max="8450" width="62.5703125" style="349" customWidth="1"/>
    <col min="8451" max="8453" width="11.42578125" style="349"/>
    <col min="8454" max="8454" width="14" style="349" customWidth="1"/>
    <col min="8455" max="8705" width="11.42578125" style="349"/>
    <col min="8706" max="8706" width="62.5703125" style="349" customWidth="1"/>
    <col min="8707" max="8709" width="11.42578125" style="349"/>
    <col min="8710" max="8710" width="14" style="349" customWidth="1"/>
    <col min="8711" max="8961" width="11.42578125" style="349"/>
    <col min="8962" max="8962" width="62.5703125" style="349" customWidth="1"/>
    <col min="8963" max="8965" width="11.42578125" style="349"/>
    <col min="8966" max="8966" width="14" style="349" customWidth="1"/>
    <col min="8967" max="9217" width="11.42578125" style="349"/>
    <col min="9218" max="9218" width="62.5703125" style="349" customWidth="1"/>
    <col min="9219" max="9221" width="11.42578125" style="349"/>
    <col min="9222" max="9222" width="14" style="349" customWidth="1"/>
    <col min="9223" max="9473" width="11.42578125" style="349"/>
    <col min="9474" max="9474" width="62.5703125" style="349" customWidth="1"/>
    <col min="9475" max="9477" width="11.42578125" style="349"/>
    <col min="9478" max="9478" width="14" style="349" customWidth="1"/>
    <col min="9479" max="9729" width="11.42578125" style="349"/>
    <col min="9730" max="9730" width="62.5703125" style="349" customWidth="1"/>
    <col min="9731" max="9733" width="11.42578125" style="349"/>
    <col min="9734" max="9734" width="14" style="349" customWidth="1"/>
    <col min="9735" max="9985" width="11.42578125" style="349"/>
    <col min="9986" max="9986" width="62.5703125" style="349" customWidth="1"/>
    <col min="9987" max="9989" width="11.42578125" style="349"/>
    <col min="9990" max="9990" width="14" style="349" customWidth="1"/>
    <col min="9991" max="10241" width="11.42578125" style="349"/>
    <col min="10242" max="10242" width="62.5703125" style="349" customWidth="1"/>
    <col min="10243" max="10245" width="11.42578125" style="349"/>
    <col min="10246" max="10246" width="14" style="349" customWidth="1"/>
    <col min="10247" max="10497" width="11.42578125" style="349"/>
    <col min="10498" max="10498" width="62.5703125" style="349" customWidth="1"/>
    <col min="10499" max="10501" width="11.42578125" style="349"/>
    <col min="10502" max="10502" width="14" style="349" customWidth="1"/>
    <col min="10503" max="10753" width="11.42578125" style="349"/>
    <col min="10754" max="10754" width="62.5703125" style="349" customWidth="1"/>
    <col min="10755" max="10757" width="11.42578125" style="349"/>
    <col min="10758" max="10758" width="14" style="349" customWidth="1"/>
    <col min="10759" max="11009" width="11.42578125" style="349"/>
    <col min="11010" max="11010" width="62.5703125" style="349" customWidth="1"/>
    <col min="11011" max="11013" width="11.42578125" style="349"/>
    <col min="11014" max="11014" width="14" style="349" customWidth="1"/>
    <col min="11015" max="11265" width="11.42578125" style="349"/>
    <col min="11266" max="11266" width="62.5703125" style="349" customWidth="1"/>
    <col min="11267" max="11269" width="11.42578125" style="349"/>
    <col min="11270" max="11270" width="14" style="349" customWidth="1"/>
    <col min="11271" max="11521" width="11.42578125" style="349"/>
    <col min="11522" max="11522" width="62.5703125" style="349" customWidth="1"/>
    <col min="11523" max="11525" width="11.42578125" style="349"/>
    <col min="11526" max="11526" width="14" style="349" customWidth="1"/>
    <col min="11527" max="11777" width="11.42578125" style="349"/>
    <col min="11778" max="11778" width="62.5703125" style="349" customWidth="1"/>
    <col min="11779" max="11781" width="11.42578125" style="349"/>
    <col min="11782" max="11782" width="14" style="349" customWidth="1"/>
    <col min="11783" max="12033" width="11.42578125" style="349"/>
    <col min="12034" max="12034" width="62.5703125" style="349" customWidth="1"/>
    <col min="12035" max="12037" width="11.42578125" style="349"/>
    <col min="12038" max="12038" width="14" style="349" customWidth="1"/>
    <col min="12039" max="12289" width="11.42578125" style="349"/>
    <col min="12290" max="12290" width="62.5703125" style="349" customWidth="1"/>
    <col min="12291" max="12293" width="11.42578125" style="349"/>
    <col min="12294" max="12294" width="14" style="349" customWidth="1"/>
    <col min="12295" max="12545" width="11.42578125" style="349"/>
    <col min="12546" max="12546" width="62.5703125" style="349" customWidth="1"/>
    <col min="12547" max="12549" width="11.42578125" style="349"/>
    <col min="12550" max="12550" width="14" style="349" customWidth="1"/>
    <col min="12551" max="12801" width="11.42578125" style="349"/>
    <col min="12802" max="12802" width="62.5703125" style="349" customWidth="1"/>
    <col min="12803" max="12805" width="11.42578125" style="349"/>
    <col min="12806" max="12806" width="14" style="349" customWidth="1"/>
    <col min="12807" max="13057" width="11.42578125" style="349"/>
    <col min="13058" max="13058" width="62.5703125" style="349" customWidth="1"/>
    <col min="13059" max="13061" width="11.42578125" style="349"/>
    <col min="13062" max="13062" width="14" style="349" customWidth="1"/>
    <col min="13063" max="13313" width="11.42578125" style="349"/>
    <col min="13314" max="13314" width="62.5703125" style="349" customWidth="1"/>
    <col min="13315" max="13317" width="11.42578125" style="349"/>
    <col min="13318" max="13318" width="14" style="349" customWidth="1"/>
    <col min="13319" max="13569" width="11.42578125" style="349"/>
    <col min="13570" max="13570" width="62.5703125" style="349" customWidth="1"/>
    <col min="13571" max="13573" width="11.42578125" style="349"/>
    <col min="13574" max="13574" width="14" style="349" customWidth="1"/>
    <col min="13575" max="13825" width="11.42578125" style="349"/>
    <col min="13826" max="13826" width="62.5703125" style="349" customWidth="1"/>
    <col min="13827" max="13829" width="11.42578125" style="349"/>
    <col min="13830" max="13830" width="14" style="349" customWidth="1"/>
    <col min="13831" max="14081" width="11.42578125" style="349"/>
    <col min="14082" max="14082" width="62.5703125" style="349" customWidth="1"/>
    <col min="14083" max="14085" width="11.42578125" style="349"/>
    <col min="14086" max="14086" width="14" style="349" customWidth="1"/>
    <col min="14087" max="14337" width="11.42578125" style="349"/>
    <col min="14338" max="14338" width="62.5703125" style="349" customWidth="1"/>
    <col min="14339" max="14341" width="11.42578125" style="349"/>
    <col min="14342" max="14342" width="14" style="349" customWidth="1"/>
    <col min="14343" max="14593" width="11.42578125" style="349"/>
    <col min="14594" max="14594" width="62.5703125" style="349" customWidth="1"/>
    <col min="14595" max="14597" width="11.42578125" style="349"/>
    <col min="14598" max="14598" width="14" style="349" customWidth="1"/>
    <col min="14599" max="14849" width="11.42578125" style="349"/>
    <col min="14850" max="14850" width="62.5703125" style="349" customWidth="1"/>
    <col min="14851" max="14853" width="11.42578125" style="349"/>
    <col min="14854" max="14854" width="14" style="349" customWidth="1"/>
    <col min="14855" max="15105" width="11.42578125" style="349"/>
    <col min="15106" max="15106" width="62.5703125" style="349" customWidth="1"/>
    <col min="15107" max="15109" width="11.42578125" style="349"/>
    <col min="15110" max="15110" width="14" style="349" customWidth="1"/>
    <col min="15111" max="15361" width="11.42578125" style="349"/>
    <col min="15362" max="15362" width="62.5703125" style="349" customWidth="1"/>
    <col min="15363" max="15365" width="11.42578125" style="349"/>
    <col min="15366" max="15366" width="14" style="349" customWidth="1"/>
    <col min="15367" max="15617" width="11.42578125" style="349"/>
    <col min="15618" max="15618" width="62.5703125" style="349" customWidth="1"/>
    <col min="15619" max="15621" width="11.42578125" style="349"/>
    <col min="15622" max="15622" width="14" style="349" customWidth="1"/>
    <col min="15623" max="15873" width="11.42578125" style="349"/>
    <col min="15874" max="15874" width="62.5703125" style="349" customWidth="1"/>
    <col min="15875" max="15877" width="11.42578125" style="349"/>
    <col min="15878" max="15878" width="14" style="349" customWidth="1"/>
    <col min="15879" max="16129" width="11.42578125" style="349"/>
    <col min="16130" max="16130" width="62.5703125" style="349" customWidth="1"/>
    <col min="16131" max="16133" width="11.42578125" style="349"/>
    <col min="16134" max="16134" width="14" style="349" customWidth="1"/>
    <col min="16135" max="16384" width="11.42578125" style="349"/>
  </cols>
  <sheetData>
    <row r="1" spans="1:6" ht="12.75" customHeight="1" x14ac:dyDescent="0.25">
      <c r="A1" s="1428" t="str">
        <f>+[1]BalanceGeneral_Situacion!A1</f>
        <v>Poder Judicial</v>
      </c>
      <c r="B1" s="1428"/>
      <c r="C1" s="1428"/>
      <c r="D1" s="1428"/>
      <c r="E1" s="1428"/>
    </row>
    <row r="2" spans="1:6" ht="12.75" customHeight="1" x14ac:dyDescent="0.25">
      <c r="A2" s="1428" t="s">
        <v>1531</v>
      </c>
      <c r="B2" s="1428"/>
      <c r="C2" s="1428"/>
      <c r="D2" s="1428"/>
      <c r="E2" s="1428"/>
    </row>
    <row r="3" spans="1:6" ht="12.75" customHeight="1" x14ac:dyDescent="0.25">
      <c r="A3" s="1429" t="str">
        <f>+'Balance General'!A3:E3</f>
        <v>Al 31 de Marzo de 2018</v>
      </c>
      <c r="B3" s="1429"/>
      <c r="C3" s="1429"/>
      <c r="D3" s="1429"/>
      <c r="E3" s="1429"/>
    </row>
    <row r="4" spans="1:6" ht="12.75" customHeight="1" x14ac:dyDescent="0.25">
      <c r="A4" s="1431" t="s">
        <v>2218</v>
      </c>
      <c r="B4" s="1431"/>
      <c r="C4" s="1431"/>
      <c r="D4" s="1431"/>
      <c r="E4" s="1431"/>
      <c r="F4" s="447"/>
    </row>
    <row r="5" spans="1:6" ht="12.75" customHeight="1" x14ac:dyDescent="0.25">
      <c r="A5" s="402"/>
      <c r="B5" s="403"/>
      <c r="C5" s="404" t="s">
        <v>1307</v>
      </c>
      <c r="D5" s="405" t="str">
        <f>+'Balance General'!D6</f>
        <v>Año 2018</v>
      </c>
      <c r="E5" s="405" t="str">
        <f>+'Balance General'!E6</f>
        <v>Año 2017</v>
      </c>
      <c r="F5" s="406" t="s">
        <v>1308</v>
      </c>
    </row>
    <row r="6" spans="1:6" ht="12.75" customHeight="1" x14ac:dyDescent="0.25">
      <c r="A6" s="431" t="s">
        <v>1532</v>
      </c>
      <c r="B6" s="448" t="s">
        <v>1533</v>
      </c>
      <c r="C6" s="413"/>
      <c r="D6" s="449"/>
      <c r="E6" s="449"/>
    </row>
    <row r="7" spans="1:6" ht="12.75" customHeight="1" x14ac:dyDescent="0.25">
      <c r="A7" s="411" t="s">
        <v>1534</v>
      </c>
      <c r="B7" s="450" t="s">
        <v>1185</v>
      </c>
      <c r="C7" s="413"/>
      <c r="D7" s="416">
        <v>0</v>
      </c>
      <c r="E7" s="416">
        <v>0</v>
      </c>
      <c r="F7" s="417" t="s">
        <v>1309</v>
      </c>
    </row>
    <row r="8" spans="1:6" ht="12.75" customHeight="1" x14ac:dyDescent="0.25">
      <c r="A8" s="411" t="s">
        <v>1535</v>
      </c>
      <c r="B8" s="450" t="s">
        <v>1536</v>
      </c>
      <c r="C8" s="537">
        <v>31</v>
      </c>
      <c r="D8" s="416">
        <v>0</v>
      </c>
      <c r="E8" s="416">
        <v>0</v>
      </c>
      <c r="F8" s="417" t="s">
        <v>1309</v>
      </c>
    </row>
    <row r="9" spans="1:6" ht="12.75" customHeight="1" x14ac:dyDescent="0.25">
      <c r="A9" s="421" t="s">
        <v>1537</v>
      </c>
      <c r="B9" s="451" t="s">
        <v>1538</v>
      </c>
      <c r="C9" s="413"/>
      <c r="D9" s="416">
        <v>0</v>
      </c>
      <c r="E9" s="416">
        <v>0</v>
      </c>
      <c r="F9" s="417" t="s">
        <v>1309</v>
      </c>
    </row>
    <row r="10" spans="1:6" ht="12.75" customHeight="1" x14ac:dyDescent="0.25">
      <c r="A10" s="421" t="s">
        <v>1539</v>
      </c>
      <c r="B10" s="451" t="s">
        <v>1540</v>
      </c>
      <c r="C10" s="413"/>
      <c r="D10" s="416">
        <v>0</v>
      </c>
      <c r="E10" s="416">
        <v>0</v>
      </c>
      <c r="F10" s="417" t="s">
        <v>1309</v>
      </c>
    </row>
    <row r="11" spans="1:6" ht="12.75" customHeight="1" x14ac:dyDescent="0.25">
      <c r="A11" s="421" t="s">
        <v>1541</v>
      </c>
      <c r="B11" s="451" t="s">
        <v>1542</v>
      </c>
      <c r="C11" s="413"/>
      <c r="D11" s="416">
        <v>0</v>
      </c>
      <c r="E11" s="416">
        <v>0</v>
      </c>
      <c r="F11" s="417" t="s">
        <v>1309</v>
      </c>
    </row>
    <row r="12" spans="1:6" ht="12.75" customHeight="1" x14ac:dyDescent="0.25">
      <c r="A12" s="421" t="s">
        <v>1543</v>
      </c>
      <c r="B12" s="451" t="s">
        <v>1544</v>
      </c>
      <c r="C12" s="413"/>
      <c r="D12" s="416">
        <v>0</v>
      </c>
      <c r="E12" s="416">
        <v>0</v>
      </c>
      <c r="F12" s="417" t="s">
        <v>1309</v>
      </c>
    </row>
    <row r="13" spans="1:6" ht="12.75" customHeight="1" x14ac:dyDescent="0.25">
      <c r="A13" s="411" t="s">
        <v>1545</v>
      </c>
      <c r="B13" s="450" t="s">
        <v>866</v>
      </c>
      <c r="C13" s="537" t="s">
        <v>1546</v>
      </c>
      <c r="D13" s="416">
        <v>0</v>
      </c>
      <c r="E13" s="416">
        <v>0</v>
      </c>
      <c r="F13" s="417" t="s">
        <v>1309</v>
      </c>
    </row>
    <row r="14" spans="1:6" ht="12.75" customHeight="1" x14ac:dyDescent="0.25">
      <c r="A14" s="421" t="s">
        <v>1547</v>
      </c>
      <c r="B14" s="451" t="s">
        <v>1548</v>
      </c>
      <c r="C14" s="413"/>
      <c r="D14" s="416">
        <v>0</v>
      </c>
      <c r="E14" s="416">
        <v>0</v>
      </c>
      <c r="F14" s="417" t="s">
        <v>1309</v>
      </c>
    </row>
    <row r="15" spans="1:6" ht="12.75" customHeight="1" x14ac:dyDescent="0.25">
      <c r="A15" s="421" t="s">
        <v>1549</v>
      </c>
      <c r="B15" s="451" t="s">
        <v>1550</v>
      </c>
      <c r="C15" s="413"/>
      <c r="D15" s="416">
        <v>0</v>
      </c>
      <c r="E15" s="416">
        <v>0</v>
      </c>
      <c r="F15" s="417" t="s">
        <v>1309</v>
      </c>
    </row>
    <row r="16" spans="1:6" ht="12.75" customHeight="1" x14ac:dyDescent="0.25">
      <c r="A16" s="421" t="s">
        <v>1551</v>
      </c>
      <c r="B16" s="451" t="s">
        <v>1552</v>
      </c>
      <c r="C16" s="413"/>
      <c r="D16" s="416">
        <v>0</v>
      </c>
      <c r="E16" s="416">
        <v>0</v>
      </c>
      <c r="F16" s="417" t="s">
        <v>1309</v>
      </c>
    </row>
    <row r="17" spans="1:6" ht="12.75" customHeight="1" x14ac:dyDescent="0.25">
      <c r="A17" s="421" t="s">
        <v>1553</v>
      </c>
      <c r="B17" s="451" t="s">
        <v>1554</v>
      </c>
      <c r="C17" s="413"/>
      <c r="D17" s="416">
        <v>0</v>
      </c>
      <c r="E17" s="416">
        <v>0</v>
      </c>
      <c r="F17" s="417" t="s">
        <v>1309</v>
      </c>
    </row>
    <row r="18" spans="1:6" ht="12.75" customHeight="1" x14ac:dyDescent="0.25">
      <c r="A18" s="421" t="s">
        <v>1555</v>
      </c>
      <c r="B18" s="451" t="s">
        <v>1556</v>
      </c>
      <c r="C18" s="413"/>
      <c r="D18" s="416">
        <v>0</v>
      </c>
      <c r="E18" s="416">
        <v>0</v>
      </c>
      <c r="F18" s="417" t="s">
        <v>1309</v>
      </c>
    </row>
    <row r="19" spans="1:6" ht="12.75" customHeight="1" x14ac:dyDescent="0.25">
      <c r="A19" s="421" t="s">
        <v>1557</v>
      </c>
      <c r="B19" s="451" t="s">
        <v>1558</v>
      </c>
      <c r="C19" s="413"/>
      <c r="D19" s="416">
        <v>0</v>
      </c>
      <c r="E19" s="416">
        <v>0</v>
      </c>
      <c r="F19" s="417" t="s">
        <v>1309</v>
      </c>
    </row>
    <row r="20" spans="1:6" ht="12.75" customHeight="1" x14ac:dyDescent="0.25">
      <c r="A20" s="411" t="s">
        <v>1559</v>
      </c>
      <c r="B20" s="450" t="s">
        <v>869</v>
      </c>
      <c r="C20" s="537" t="s">
        <v>1560</v>
      </c>
      <c r="D20" s="416">
        <v>0</v>
      </c>
      <c r="E20" s="416">
        <v>0</v>
      </c>
      <c r="F20" s="417" t="s">
        <v>1309</v>
      </c>
    </row>
    <row r="21" spans="1:6" ht="12.75" customHeight="1" x14ac:dyDescent="0.25">
      <c r="A21" s="421" t="s">
        <v>1561</v>
      </c>
      <c r="B21" s="451" t="s">
        <v>1562</v>
      </c>
      <c r="C21" s="413"/>
      <c r="D21" s="416">
        <v>0</v>
      </c>
      <c r="E21" s="416">
        <v>0</v>
      </c>
      <c r="F21" s="417" t="s">
        <v>1309</v>
      </c>
    </row>
    <row r="22" spans="1:6" ht="12.75" customHeight="1" x14ac:dyDescent="0.25">
      <c r="A22" s="421" t="s">
        <v>1563</v>
      </c>
      <c r="B22" s="451" t="s">
        <v>1564</v>
      </c>
      <c r="C22" s="413"/>
      <c r="D22" s="416">
        <v>0</v>
      </c>
      <c r="E22" s="416">
        <v>0</v>
      </c>
      <c r="F22" s="417" t="s">
        <v>1309</v>
      </c>
    </row>
    <row r="23" spans="1:6" ht="12.75" customHeight="1" x14ac:dyDescent="0.25">
      <c r="A23" s="421" t="s">
        <v>1565</v>
      </c>
      <c r="B23" s="452" t="s">
        <v>1566</v>
      </c>
      <c r="C23" s="413"/>
      <c r="D23" s="416">
        <v>0</v>
      </c>
      <c r="E23" s="416">
        <v>0</v>
      </c>
      <c r="F23" s="417" t="s">
        <v>1309</v>
      </c>
    </row>
    <row r="24" spans="1:6" ht="12.75" customHeight="1" x14ac:dyDescent="0.25">
      <c r="A24" s="411" t="s">
        <v>1567</v>
      </c>
      <c r="B24" s="450" t="s">
        <v>1568</v>
      </c>
      <c r="C24" s="537" t="s">
        <v>1569</v>
      </c>
      <c r="D24" s="416">
        <v>0</v>
      </c>
      <c r="E24" s="416">
        <v>0</v>
      </c>
      <c r="F24" s="417" t="s">
        <v>1309</v>
      </c>
    </row>
    <row r="25" spans="1:6" ht="12.75" customHeight="1" x14ac:dyDescent="0.25">
      <c r="A25" s="421" t="s">
        <v>1570</v>
      </c>
      <c r="B25" s="451" t="s">
        <v>1571</v>
      </c>
      <c r="C25" s="413"/>
      <c r="D25" s="416">
        <v>0</v>
      </c>
      <c r="E25" s="416">
        <v>0</v>
      </c>
      <c r="F25" s="417" t="s">
        <v>1309</v>
      </c>
    </row>
    <row r="26" spans="1:6" ht="12.75" customHeight="1" x14ac:dyDescent="0.25">
      <c r="A26" s="421" t="s">
        <v>1572</v>
      </c>
      <c r="B26" s="451" t="s">
        <v>1573</v>
      </c>
      <c r="C26" s="413"/>
      <c r="D26" s="416">
        <v>0</v>
      </c>
      <c r="E26" s="416">
        <v>0</v>
      </c>
      <c r="F26" s="417" t="s">
        <v>1309</v>
      </c>
    </row>
    <row r="27" spans="1:6" ht="12.75" customHeight="1" x14ac:dyDescent="0.25">
      <c r="A27" s="421" t="s">
        <v>1574</v>
      </c>
      <c r="B27" s="451" t="s">
        <v>1575</v>
      </c>
      <c r="C27" s="413"/>
      <c r="D27" s="416">
        <v>0</v>
      </c>
      <c r="E27" s="416">
        <v>0</v>
      </c>
      <c r="F27" s="417" t="s">
        <v>1309</v>
      </c>
    </row>
    <row r="28" spans="1:6" ht="12.75" customHeight="1" x14ac:dyDescent="0.25">
      <c r="A28" s="411" t="s">
        <v>1576</v>
      </c>
      <c r="B28" s="450" t="s">
        <v>875</v>
      </c>
      <c r="C28" s="537" t="s">
        <v>1577</v>
      </c>
      <c r="D28" s="416">
        <v>0</v>
      </c>
      <c r="E28" s="416">
        <v>0</v>
      </c>
      <c r="F28" s="417" t="s">
        <v>1309</v>
      </c>
    </row>
    <row r="29" spans="1:6" ht="12.75" customHeight="1" x14ac:dyDescent="0.25">
      <c r="A29" s="421" t="s">
        <v>1578</v>
      </c>
      <c r="B29" s="451" t="s">
        <v>1579</v>
      </c>
      <c r="C29" s="413"/>
      <c r="D29" s="416">
        <v>0</v>
      </c>
      <c r="E29" s="416">
        <v>0</v>
      </c>
      <c r="F29" s="417" t="s">
        <v>1309</v>
      </c>
    </row>
    <row r="30" spans="1:6" ht="12.75" customHeight="1" x14ac:dyDescent="0.25">
      <c r="A30" s="411" t="s">
        <v>1580</v>
      </c>
      <c r="B30" s="450" t="s">
        <v>1581</v>
      </c>
      <c r="C30" s="413"/>
      <c r="D30" s="416">
        <v>0</v>
      </c>
      <c r="E30" s="416">
        <v>0</v>
      </c>
      <c r="F30" s="417" t="s">
        <v>1309</v>
      </c>
    </row>
    <row r="31" spans="1:6" ht="12.75" customHeight="1" x14ac:dyDescent="0.25">
      <c r="A31" s="411" t="s">
        <v>1582</v>
      </c>
      <c r="B31" s="450" t="s">
        <v>878</v>
      </c>
      <c r="C31" s="537" t="s">
        <v>1583</v>
      </c>
      <c r="D31" s="416">
        <v>0</v>
      </c>
      <c r="E31" s="416">
        <v>0</v>
      </c>
      <c r="F31" s="417" t="s">
        <v>1309</v>
      </c>
    </row>
    <row r="32" spans="1:6" ht="12.75" customHeight="1" x14ac:dyDescent="0.25">
      <c r="A32" s="421" t="s">
        <v>1584</v>
      </c>
      <c r="B32" s="451" t="s">
        <v>1585</v>
      </c>
      <c r="C32" s="413"/>
      <c r="D32" s="416">
        <v>0</v>
      </c>
      <c r="E32" s="416">
        <v>0</v>
      </c>
      <c r="F32" s="417" t="s">
        <v>1309</v>
      </c>
    </row>
    <row r="33" spans="1:6" ht="12.75" customHeight="1" x14ac:dyDescent="0.25">
      <c r="A33" s="421" t="s">
        <v>1586</v>
      </c>
      <c r="B33" s="451" t="s">
        <v>1587</v>
      </c>
      <c r="C33" s="413"/>
      <c r="D33" s="416">
        <v>0</v>
      </c>
      <c r="E33" s="416">
        <v>0</v>
      </c>
      <c r="F33" s="417" t="s">
        <v>1309</v>
      </c>
    </row>
    <row r="34" spans="1:6" ht="12.75" customHeight="1" x14ac:dyDescent="0.25">
      <c r="A34" s="421" t="s">
        <v>1588</v>
      </c>
      <c r="B34" s="451" t="s">
        <v>1589</v>
      </c>
      <c r="C34" s="413"/>
      <c r="D34" s="416">
        <v>0</v>
      </c>
      <c r="E34" s="416">
        <v>0</v>
      </c>
      <c r="F34" s="417" t="s">
        <v>1309</v>
      </c>
    </row>
    <row r="35" spans="1:6" ht="12.75" customHeight="1" x14ac:dyDescent="0.25">
      <c r="A35" s="411" t="s">
        <v>1590</v>
      </c>
      <c r="B35" s="450" t="s">
        <v>881</v>
      </c>
      <c r="C35" s="537" t="s">
        <v>1591</v>
      </c>
      <c r="D35" s="416">
        <v>0</v>
      </c>
      <c r="E35" s="416">
        <v>0</v>
      </c>
      <c r="F35" s="417" t="s">
        <v>1309</v>
      </c>
    </row>
    <row r="36" spans="1:6" ht="12.75" customHeight="1" x14ac:dyDescent="0.25">
      <c r="A36" s="421" t="s">
        <v>1592</v>
      </c>
      <c r="B36" s="451" t="s">
        <v>1593</v>
      </c>
      <c r="C36" s="413"/>
      <c r="D36" s="416">
        <v>0</v>
      </c>
      <c r="E36" s="416">
        <v>0</v>
      </c>
      <c r="F36" s="417" t="s">
        <v>1309</v>
      </c>
    </row>
    <row r="37" spans="1:6" ht="12.75" customHeight="1" x14ac:dyDescent="0.25">
      <c r="A37" s="411" t="s">
        <v>1594</v>
      </c>
      <c r="B37" s="450" t="s">
        <v>1595</v>
      </c>
      <c r="C37" s="413"/>
      <c r="D37" s="416">
        <v>0</v>
      </c>
      <c r="E37" s="416">
        <v>0</v>
      </c>
      <c r="F37" s="417" t="s">
        <v>1309</v>
      </c>
    </row>
    <row r="38" spans="1:6" ht="12.75" customHeight="1" x14ac:dyDescent="0.25">
      <c r="A38" s="411" t="s">
        <v>1596</v>
      </c>
      <c r="B38" s="450" t="s">
        <v>884</v>
      </c>
      <c r="C38" s="537" t="s">
        <v>1597</v>
      </c>
      <c r="D38" s="416">
        <v>0</v>
      </c>
      <c r="E38" s="416">
        <v>0</v>
      </c>
      <c r="F38" s="417" t="s">
        <v>1309</v>
      </c>
    </row>
    <row r="39" spans="1:6" ht="12.75" customHeight="1" x14ac:dyDescent="0.25">
      <c r="A39" s="421" t="s">
        <v>1598</v>
      </c>
      <c r="B39" s="451" t="s">
        <v>1599</v>
      </c>
      <c r="C39" s="413"/>
      <c r="D39" s="416">
        <v>0</v>
      </c>
      <c r="E39" s="416">
        <v>0</v>
      </c>
      <c r="F39" s="417" t="s">
        <v>1309</v>
      </c>
    </row>
    <row r="40" spans="1:6" ht="12.75" customHeight="1" x14ac:dyDescent="0.25">
      <c r="A40" s="421" t="s">
        <v>1600</v>
      </c>
      <c r="B40" s="451" t="s">
        <v>1601</v>
      </c>
      <c r="C40" s="413"/>
      <c r="D40" s="416">
        <v>0</v>
      </c>
      <c r="E40" s="416">
        <v>0</v>
      </c>
      <c r="F40" s="417" t="s">
        <v>1309</v>
      </c>
    </row>
    <row r="41" spans="1:6" ht="12.75" customHeight="1" x14ac:dyDescent="0.25">
      <c r="A41" s="421" t="s">
        <v>1602</v>
      </c>
      <c r="B41" s="451" t="s">
        <v>1603</v>
      </c>
      <c r="C41" s="413"/>
      <c r="D41" s="416">
        <v>0</v>
      </c>
      <c r="E41" s="416">
        <v>0</v>
      </c>
      <c r="F41" s="417" t="s">
        <v>1309</v>
      </c>
    </row>
    <row r="42" spans="1:6" ht="12.75" customHeight="1" x14ac:dyDescent="0.25">
      <c r="A42" s="421" t="s">
        <v>1604</v>
      </c>
      <c r="B42" s="451" t="s">
        <v>1605</v>
      </c>
      <c r="C42" s="413"/>
      <c r="D42" s="416">
        <v>0</v>
      </c>
      <c r="E42" s="416">
        <v>0</v>
      </c>
      <c r="F42" s="417" t="s">
        <v>1309</v>
      </c>
    </row>
    <row r="43" spans="1:6" ht="12.75" customHeight="1" x14ac:dyDescent="0.25">
      <c r="A43" s="411" t="s">
        <v>1606</v>
      </c>
      <c r="B43" s="450" t="s">
        <v>887</v>
      </c>
      <c r="C43" s="537" t="s">
        <v>1607</v>
      </c>
      <c r="D43" s="416">
        <v>0</v>
      </c>
      <c r="E43" s="416">
        <v>0</v>
      </c>
      <c r="F43" s="417" t="s">
        <v>1309</v>
      </c>
    </row>
    <row r="44" spans="1:6" ht="12.75" customHeight="1" x14ac:dyDescent="0.25">
      <c r="A44" s="421" t="s">
        <v>1608</v>
      </c>
      <c r="B44" s="451" t="s">
        <v>1609</v>
      </c>
      <c r="C44" s="413"/>
      <c r="D44" s="416">
        <v>0</v>
      </c>
      <c r="E44" s="416">
        <v>0</v>
      </c>
      <c r="F44" s="417" t="s">
        <v>1309</v>
      </c>
    </row>
    <row r="45" spans="1:6" ht="12.75" customHeight="1" x14ac:dyDescent="0.25">
      <c r="A45" s="411" t="s">
        <v>1610</v>
      </c>
      <c r="B45" s="450" t="s">
        <v>1611</v>
      </c>
      <c r="C45" s="413"/>
      <c r="D45" s="416">
        <v>0</v>
      </c>
      <c r="E45" s="416">
        <v>0</v>
      </c>
      <c r="F45" s="417" t="s">
        <v>1309</v>
      </c>
    </row>
    <row r="46" spans="1:6" ht="12.75" customHeight="1" x14ac:dyDescent="0.25">
      <c r="A46" s="411" t="s">
        <v>1612</v>
      </c>
      <c r="B46" s="450" t="s">
        <v>890</v>
      </c>
      <c r="C46" s="537" t="s">
        <v>1613</v>
      </c>
      <c r="D46" s="416">
        <v>0</v>
      </c>
      <c r="E46" s="416">
        <v>0</v>
      </c>
      <c r="F46" s="417" t="s">
        <v>1309</v>
      </c>
    </row>
    <row r="47" spans="1:6" ht="12.75" customHeight="1" x14ac:dyDescent="0.25">
      <c r="A47" s="421" t="s">
        <v>1614</v>
      </c>
      <c r="B47" s="451" t="s">
        <v>1615</v>
      </c>
      <c r="C47" s="413"/>
      <c r="D47" s="416">
        <v>0</v>
      </c>
      <c r="E47" s="416">
        <v>0</v>
      </c>
      <c r="F47" s="417" t="s">
        <v>1309</v>
      </c>
    </row>
    <row r="48" spans="1:6" ht="12.75" customHeight="1" x14ac:dyDescent="0.25">
      <c r="A48" s="421" t="s">
        <v>1616</v>
      </c>
      <c r="B48" s="451" t="s">
        <v>1617</v>
      </c>
      <c r="C48" s="413"/>
      <c r="D48" s="416">
        <v>0</v>
      </c>
      <c r="E48" s="416">
        <v>0</v>
      </c>
      <c r="F48" s="417" t="s">
        <v>1309</v>
      </c>
    </row>
    <row r="49" spans="1:6" ht="12.75" customHeight="1" x14ac:dyDescent="0.25">
      <c r="A49" s="411" t="s">
        <v>1618</v>
      </c>
      <c r="B49" s="450" t="s">
        <v>892</v>
      </c>
      <c r="C49" s="537" t="s">
        <v>1619</v>
      </c>
      <c r="D49" s="416">
        <v>0</v>
      </c>
      <c r="E49" s="416">
        <v>0</v>
      </c>
      <c r="F49" s="417" t="s">
        <v>1309</v>
      </c>
    </row>
    <row r="50" spans="1:6" ht="12.75" customHeight="1" x14ac:dyDescent="0.25">
      <c r="A50" s="421" t="s">
        <v>1620</v>
      </c>
      <c r="B50" s="451" t="s">
        <v>1621</v>
      </c>
      <c r="C50" s="413"/>
      <c r="D50" s="416">
        <v>0</v>
      </c>
      <c r="E50" s="416">
        <v>0</v>
      </c>
      <c r="F50" s="417" t="s">
        <v>1309</v>
      </c>
    </row>
    <row r="51" spans="1:6" ht="12.75" customHeight="1" x14ac:dyDescent="0.25">
      <c r="A51" s="421" t="s">
        <v>1622</v>
      </c>
      <c r="B51" s="451" t="s">
        <v>1623</v>
      </c>
      <c r="C51" s="413"/>
      <c r="D51" s="416">
        <v>0</v>
      </c>
      <c r="E51" s="416">
        <v>0</v>
      </c>
      <c r="F51" s="417" t="s">
        <v>1309</v>
      </c>
    </row>
    <row r="52" spans="1:6" ht="12.75" customHeight="1" x14ac:dyDescent="0.25">
      <c r="A52" s="411" t="s">
        <v>1624</v>
      </c>
      <c r="B52" s="450" t="s">
        <v>895</v>
      </c>
      <c r="C52" s="537" t="s">
        <v>1625</v>
      </c>
      <c r="D52" s="416">
        <v>0</v>
      </c>
      <c r="E52" s="416">
        <v>0</v>
      </c>
      <c r="F52" s="417" t="s">
        <v>1309</v>
      </c>
    </row>
    <row r="53" spans="1:6" ht="12.75" customHeight="1" x14ac:dyDescent="0.25">
      <c r="A53" s="421" t="s">
        <v>1626</v>
      </c>
      <c r="B53" s="451" t="s">
        <v>1627</v>
      </c>
      <c r="C53" s="413"/>
      <c r="D53" s="416">
        <v>0</v>
      </c>
      <c r="E53" s="416">
        <v>0</v>
      </c>
      <c r="F53" s="417" t="s">
        <v>1309</v>
      </c>
    </row>
    <row r="54" spans="1:6" ht="12.75" customHeight="1" x14ac:dyDescent="0.25">
      <c r="A54" s="421" t="s">
        <v>1628</v>
      </c>
      <c r="B54" s="451" t="s">
        <v>1629</v>
      </c>
      <c r="C54" s="413"/>
      <c r="D54" s="416">
        <v>0</v>
      </c>
      <c r="E54" s="416">
        <v>0</v>
      </c>
      <c r="F54" s="417" t="s">
        <v>1309</v>
      </c>
    </row>
    <row r="55" spans="1:6" ht="12.75" customHeight="1" x14ac:dyDescent="0.25">
      <c r="A55" s="421" t="s">
        <v>1630</v>
      </c>
      <c r="B55" s="451" t="s">
        <v>1631</v>
      </c>
      <c r="C55" s="413"/>
      <c r="D55" s="416">
        <v>0</v>
      </c>
      <c r="E55" s="416">
        <v>0</v>
      </c>
      <c r="F55" s="417" t="s">
        <v>1309</v>
      </c>
    </row>
    <row r="56" spans="1:6" ht="12.75" customHeight="1" x14ac:dyDescent="0.25">
      <c r="A56" s="411" t="s">
        <v>1632</v>
      </c>
      <c r="B56" s="450" t="s">
        <v>898</v>
      </c>
      <c r="C56" s="537" t="s">
        <v>1633</v>
      </c>
      <c r="D56" s="416">
        <v>0</v>
      </c>
      <c r="E56" s="416">
        <v>0</v>
      </c>
      <c r="F56" s="417" t="s">
        <v>1309</v>
      </c>
    </row>
    <row r="57" spans="1:6" ht="12.75" customHeight="1" x14ac:dyDescent="0.25">
      <c r="A57" s="421" t="s">
        <v>1634</v>
      </c>
      <c r="B57" s="451" t="s">
        <v>1635</v>
      </c>
      <c r="C57" s="413"/>
      <c r="D57" s="416">
        <v>0</v>
      </c>
      <c r="E57" s="416">
        <v>0</v>
      </c>
      <c r="F57" s="417" t="s">
        <v>1309</v>
      </c>
    </row>
    <row r="58" spans="1:6" ht="12.75" customHeight="1" x14ac:dyDescent="0.25">
      <c r="A58" s="421" t="s">
        <v>1636</v>
      </c>
      <c r="B58" s="451" t="s">
        <v>1637</v>
      </c>
      <c r="C58" s="413"/>
      <c r="D58" s="416">
        <v>0</v>
      </c>
      <c r="E58" s="416">
        <v>0</v>
      </c>
      <c r="F58" s="417" t="s">
        <v>1309</v>
      </c>
    </row>
    <row r="59" spans="1:6" ht="12.75" customHeight="1" x14ac:dyDescent="0.25">
      <c r="A59" s="411" t="s">
        <v>1638</v>
      </c>
      <c r="B59" s="450" t="s">
        <v>901</v>
      </c>
      <c r="C59" s="537" t="s">
        <v>1639</v>
      </c>
      <c r="D59" s="416">
        <v>0</v>
      </c>
      <c r="E59" s="416">
        <v>0</v>
      </c>
      <c r="F59" s="417" t="s">
        <v>1309</v>
      </c>
    </row>
    <row r="60" spans="1:6" ht="12.75" customHeight="1" x14ac:dyDescent="0.25">
      <c r="A60" s="421" t="s">
        <v>1640</v>
      </c>
      <c r="B60" s="451" t="s">
        <v>1641</v>
      </c>
      <c r="C60" s="413"/>
      <c r="D60" s="416">
        <v>0</v>
      </c>
      <c r="E60" s="416">
        <v>0</v>
      </c>
      <c r="F60" s="417" t="s">
        <v>1309</v>
      </c>
    </row>
    <row r="61" spans="1:6" ht="12.75" customHeight="1" x14ac:dyDescent="0.25">
      <c r="A61" s="421" t="s">
        <v>1642</v>
      </c>
      <c r="B61" s="451" t="s">
        <v>1643</v>
      </c>
      <c r="C61" s="413"/>
      <c r="D61" s="416">
        <v>0</v>
      </c>
      <c r="E61" s="416">
        <v>0</v>
      </c>
      <c r="F61" s="417" t="s">
        <v>1309</v>
      </c>
    </row>
    <row r="62" spans="1:6" ht="12.75" customHeight="1" x14ac:dyDescent="0.25">
      <c r="A62" s="421" t="s">
        <v>1644</v>
      </c>
      <c r="B62" s="451" t="s">
        <v>1645</v>
      </c>
      <c r="C62" s="413"/>
      <c r="D62" s="416">
        <v>0</v>
      </c>
      <c r="E62" s="416">
        <v>0</v>
      </c>
      <c r="F62" s="417" t="s">
        <v>1309</v>
      </c>
    </row>
    <row r="63" spans="1:6" ht="12.75" customHeight="1" x14ac:dyDescent="0.25">
      <c r="A63" s="421" t="s">
        <v>1646</v>
      </c>
      <c r="B63" s="451" t="s">
        <v>1647</v>
      </c>
      <c r="C63" s="413"/>
      <c r="D63" s="416">
        <v>0</v>
      </c>
      <c r="E63" s="416">
        <v>0</v>
      </c>
      <c r="F63" s="417" t="s">
        <v>1309</v>
      </c>
    </row>
    <row r="64" spans="1:6" ht="12.75" customHeight="1" x14ac:dyDescent="0.25">
      <c r="A64" s="421" t="s">
        <v>1648</v>
      </c>
      <c r="B64" s="451" t="s">
        <v>1649</v>
      </c>
      <c r="C64" s="413"/>
      <c r="D64" s="416">
        <v>0</v>
      </c>
      <c r="E64" s="416">
        <v>0</v>
      </c>
      <c r="F64" s="417" t="s">
        <v>1309</v>
      </c>
    </row>
    <row r="65" spans="1:6" ht="12.75" customHeight="1" x14ac:dyDescent="0.25">
      <c r="A65" s="421" t="s">
        <v>1650</v>
      </c>
      <c r="B65" s="451" t="s">
        <v>1651</v>
      </c>
      <c r="C65" s="413"/>
      <c r="D65" s="416">
        <v>0</v>
      </c>
      <c r="E65" s="416">
        <v>0</v>
      </c>
      <c r="F65" s="417" t="s">
        <v>1309</v>
      </c>
    </row>
    <row r="66" spans="1:6" ht="12.75" customHeight="1" x14ac:dyDescent="0.25">
      <c r="A66" s="421" t="s">
        <v>1652</v>
      </c>
      <c r="B66" s="451" t="s">
        <v>1653</v>
      </c>
      <c r="C66" s="413"/>
      <c r="D66" s="416">
        <v>0</v>
      </c>
      <c r="E66" s="416">
        <v>0</v>
      </c>
      <c r="F66" s="417" t="s">
        <v>1309</v>
      </c>
    </row>
    <row r="67" spans="1:6" ht="12.75" customHeight="1" x14ac:dyDescent="0.25">
      <c r="A67" s="421" t="s">
        <v>1654</v>
      </c>
      <c r="B67" s="451" t="s">
        <v>1655</v>
      </c>
      <c r="C67" s="413"/>
      <c r="D67" s="416">
        <v>0</v>
      </c>
      <c r="E67" s="416">
        <v>0</v>
      </c>
      <c r="F67" s="417" t="s">
        <v>1309</v>
      </c>
    </row>
    <row r="68" spans="1:6" ht="12.75" customHeight="1" x14ac:dyDescent="0.25">
      <c r="A68" s="421" t="s">
        <v>1656</v>
      </c>
      <c r="B68" s="452" t="s">
        <v>1657</v>
      </c>
      <c r="C68" s="413"/>
      <c r="D68" s="416">
        <v>0</v>
      </c>
      <c r="E68" s="416">
        <v>0</v>
      </c>
      <c r="F68" s="417" t="s">
        <v>1309</v>
      </c>
    </row>
    <row r="69" spans="1:6" ht="12.75" customHeight="1" x14ac:dyDescent="0.25">
      <c r="A69" s="411" t="s">
        <v>1658</v>
      </c>
      <c r="B69" s="450" t="s">
        <v>904</v>
      </c>
      <c r="C69" s="537" t="s">
        <v>1659</v>
      </c>
      <c r="D69" s="416">
        <v>0</v>
      </c>
      <c r="E69" s="416">
        <v>0</v>
      </c>
      <c r="F69" s="417" t="s">
        <v>1309</v>
      </c>
    </row>
    <row r="70" spans="1:6" ht="12.75" customHeight="1" x14ac:dyDescent="0.25">
      <c r="A70" s="421" t="s">
        <v>1660</v>
      </c>
      <c r="B70" s="451" t="s">
        <v>1661</v>
      </c>
      <c r="C70" s="413"/>
      <c r="D70" s="416">
        <v>0</v>
      </c>
      <c r="E70" s="416">
        <v>0</v>
      </c>
      <c r="F70" s="417" t="s">
        <v>1309</v>
      </c>
    </row>
    <row r="71" spans="1:6" ht="12.75" customHeight="1" x14ac:dyDescent="0.25">
      <c r="A71" s="411" t="s">
        <v>1662</v>
      </c>
      <c r="B71" s="450" t="s">
        <v>1663</v>
      </c>
      <c r="C71" s="413"/>
      <c r="D71" s="416">
        <v>0</v>
      </c>
      <c r="E71" s="416">
        <v>0</v>
      </c>
      <c r="F71" s="417" t="s">
        <v>1309</v>
      </c>
    </row>
    <row r="72" spans="1:6" ht="12.75" customHeight="1" x14ac:dyDescent="0.25">
      <c r="A72" s="411" t="s">
        <v>1664</v>
      </c>
      <c r="B72" s="450" t="s">
        <v>907</v>
      </c>
      <c r="C72" s="537" t="s">
        <v>1665</v>
      </c>
      <c r="D72" s="416">
        <v>0</v>
      </c>
      <c r="E72" s="416">
        <v>0</v>
      </c>
      <c r="F72" s="417" t="s">
        <v>1309</v>
      </c>
    </row>
    <row r="73" spans="1:6" ht="12.75" customHeight="1" x14ac:dyDescent="0.25">
      <c r="A73" s="421" t="s">
        <v>1666</v>
      </c>
      <c r="B73" s="451" t="s">
        <v>1667</v>
      </c>
      <c r="C73" s="413"/>
      <c r="D73" s="416">
        <v>0</v>
      </c>
      <c r="E73" s="416">
        <v>0</v>
      </c>
      <c r="F73" s="417" t="s">
        <v>1309</v>
      </c>
    </row>
    <row r="74" spans="1:6" ht="12.75" customHeight="1" x14ac:dyDescent="0.25">
      <c r="A74" s="421" t="s">
        <v>1668</v>
      </c>
      <c r="B74" s="451" t="s">
        <v>1669</v>
      </c>
      <c r="C74" s="413"/>
      <c r="D74" s="416">
        <v>0</v>
      </c>
      <c r="E74" s="416">
        <v>0</v>
      </c>
      <c r="F74" s="417" t="s">
        <v>1309</v>
      </c>
    </row>
    <row r="75" spans="1:6" ht="12.75" customHeight="1" x14ac:dyDescent="0.25">
      <c r="A75" s="421" t="s">
        <v>1670</v>
      </c>
      <c r="B75" s="451" t="s">
        <v>1671</v>
      </c>
      <c r="C75" s="413"/>
      <c r="D75" s="416">
        <v>0</v>
      </c>
      <c r="E75" s="416">
        <v>0</v>
      </c>
      <c r="F75" s="417" t="s">
        <v>1309</v>
      </c>
    </row>
    <row r="76" spans="1:6" ht="12.75" customHeight="1" x14ac:dyDescent="0.25">
      <c r="A76" s="411" t="s">
        <v>1672</v>
      </c>
      <c r="B76" s="450" t="s">
        <v>910</v>
      </c>
      <c r="C76" s="537" t="s">
        <v>1673</v>
      </c>
      <c r="D76" s="416">
        <v>0</v>
      </c>
      <c r="E76" s="416">
        <v>0</v>
      </c>
      <c r="F76" s="417" t="s">
        <v>1309</v>
      </c>
    </row>
    <row r="77" spans="1:6" ht="12.75" customHeight="1" x14ac:dyDescent="0.25">
      <c r="A77" s="421" t="s">
        <v>1674</v>
      </c>
      <c r="B77" s="451" t="s">
        <v>1675</v>
      </c>
      <c r="C77" s="413"/>
      <c r="D77" s="416">
        <v>0</v>
      </c>
      <c r="E77" s="416">
        <v>0</v>
      </c>
      <c r="F77" s="417" t="s">
        <v>1309</v>
      </c>
    </row>
    <row r="78" spans="1:6" ht="12.75" customHeight="1" x14ac:dyDescent="0.25">
      <c r="A78" s="421" t="s">
        <v>1676</v>
      </c>
      <c r="B78" s="451" t="s">
        <v>1677</v>
      </c>
      <c r="C78" s="413"/>
      <c r="D78" s="416">
        <v>0</v>
      </c>
      <c r="E78" s="416">
        <v>0</v>
      </c>
      <c r="F78" s="417" t="s">
        <v>1309</v>
      </c>
    </row>
    <row r="79" spans="1:6" ht="12.75" customHeight="1" x14ac:dyDescent="0.25">
      <c r="A79" s="421" t="s">
        <v>1678</v>
      </c>
      <c r="B79" s="451" t="s">
        <v>1679</v>
      </c>
      <c r="C79" s="413"/>
      <c r="D79" s="416">
        <v>0</v>
      </c>
      <c r="E79" s="416">
        <v>0</v>
      </c>
      <c r="F79" s="417" t="s">
        <v>1309</v>
      </c>
    </row>
    <row r="80" spans="1:6" ht="12.75" customHeight="1" x14ac:dyDescent="0.25">
      <c r="A80" s="411" t="s">
        <v>1680</v>
      </c>
      <c r="B80" s="450" t="s">
        <v>1681</v>
      </c>
      <c r="C80" s="537" t="s">
        <v>1682</v>
      </c>
      <c r="D80" s="416">
        <v>0</v>
      </c>
      <c r="E80" s="416">
        <v>0</v>
      </c>
      <c r="F80" s="417" t="s">
        <v>1309</v>
      </c>
    </row>
    <row r="81" spans="1:6" ht="12.75" customHeight="1" x14ac:dyDescent="0.25">
      <c r="A81" s="421" t="s">
        <v>1683</v>
      </c>
      <c r="B81" s="451" t="s">
        <v>1684</v>
      </c>
      <c r="C81" s="413"/>
      <c r="D81" s="416">
        <v>0</v>
      </c>
      <c r="E81" s="416">
        <v>0</v>
      </c>
      <c r="F81" s="417" t="s">
        <v>1309</v>
      </c>
    </row>
    <row r="82" spans="1:6" ht="12.75" customHeight="1" x14ac:dyDescent="0.25">
      <c r="A82" s="421" t="s">
        <v>1685</v>
      </c>
      <c r="B82" s="451" t="s">
        <v>1686</v>
      </c>
      <c r="C82" s="413"/>
      <c r="D82" s="416">
        <v>0</v>
      </c>
      <c r="E82" s="416">
        <v>0</v>
      </c>
      <c r="F82" s="417" t="s">
        <v>1309</v>
      </c>
    </row>
    <row r="83" spans="1:6" ht="12.75" customHeight="1" x14ac:dyDescent="0.25">
      <c r="A83" s="421" t="s">
        <v>1687</v>
      </c>
      <c r="B83" s="451" t="s">
        <v>1688</v>
      </c>
      <c r="C83" s="413"/>
      <c r="D83" s="416">
        <v>0</v>
      </c>
      <c r="E83" s="416">
        <v>0</v>
      </c>
      <c r="F83" s="417" t="s">
        <v>1309</v>
      </c>
    </row>
    <row r="84" spans="1:6" ht="12.75" customHeight="1" x14ac:dyDescent="0.25">
      <c r="A84" s="421" t="s">
        <v>1689</v>
      </c>
      <c r="B84" s="451" t="s">
        <v>1690</v>
      </c>
      <c r="C84" s="413"/>
      <c r="D84" s="416">
        <v>0</v>
      </c>
      <c r="E84" s="416">
        <v>0</v>
      </c>
      <c r="F84" s="417" t="s">
        <v>1309</v>
      </c>
    </row>
    <row r="85" spans="1:6" ht="12.75" customHeight="1" x14ac:dyDescent="0.25">
      <c r="A85" s="421" t="s">
        <v>1691</v>
      </c>
      <c r="B85" s="451" t="s">
        <v>1692</v>
      </c>
      <c r="C85" s="413"/>
      <c r="D85" s="416">
        <v>0</v>
      </c>
      <c r="E85" s="416">
        <v>0</v>
      </c>
      <c r="F85" s="417" t="s">
        <v>1309</v>
      </c>
    </row>
    <row r="86" spans="1:6" ht="12.75" customHeight="1" x14ac:dyDescent="0.25">
      <c r="A86" s="421" t="s">
        <v>1693</v>
      </c>
      <c r="B86" s="451" t="s">
        <v>1694</v>
      </c>
      <c r="C86" s="413"/>
      <c r="D86" s="416">
        <v>0</v>
      </c>
      <c r="E86" s="416">
        <v>0</v>
      </c>
      <c r="F86" s="417" t="s">
        <v>1309</v>
      </c>
    </row>
    <row r="87" spans="1:6" ht="12.75" customHeight="1" x14ac:dyDescent="0.25">
      <c r="A87" s="421" t="s">
        <v>1695</v>
      </c>
      <c r="B87" s="451" t="s">
        <v>1696</v>
      </c>
      <c r="C87" s="413"/>
      <c r="D87" s="416">
        <v>0</v>
      </c>
      <c r="E87" s="416">
        <v>0</v>
      </c>
      <c r="F87" s="417" t="s">
        <v>1309</v>
      </c>
    </row>
    <row r="88" spans="1:6" ht="12.75" customHeight="1" x14ac:dyDescent="0.25">
      <c r="A88" s="421" t="s">
        <v>1697</v>
      </c>
      <c r="B88" s="451" t="s">
        <v>1698</v>
      </c>
      <c r="C88" s="413"/>
      <c r="D88" s="416">
        <v>0</v>
      </c>
      <c r="E88" s="416">
        <v>0</v>
      </c>
      <c r="F88" s="417" t="s">
        <v>1309</v>
      </c>
    </row>
    <row r="89" spans="1:6" ht="12.75" customHeight="1" x14ac:dyDescent="0.25">
      <c r="A89" s="411" t="s">
        <v>1118</v>
      </c>
      <c r="B89" s="450" t="s">
        <v>1119</v>
      </c>
      <c r="C89" s="413"/>
      <c r="D89" s="416">
        <v>114989094.79219</v>
      </c>
      <c r="E89" s="416">
        <v>119196542.23072</v>
      </c>
      <c r="F89" s="417" t="s">
        <v>1309</v>
      </c>
    </row>
    <row r="90" spans="1:6" ht="12.75" customHeight="1" x14ac:dyDescent="0.25">
      <c r="A90" s="411" t="s">
        <v>1120</v>
      </c>
      <c r="B90" s="450" t="s">
        <v>1121</v>
      </c>
      <c r="C90" s="537" t="s">
        <v>1699</v>
      </c>
      <c r="D90" s="416">
        <v>110815018.25913</v>
      </c>
      <c r="E90" s="416">
        <v>116162986.55236</v>
      </c>
      <c r="F90" s="417" t="s">
        <v>1309</v>
      </c>
    </row>
    <row r="91" spans="1:6" ht="12.75" customHeight="1" x14ac:dyDescent="0.25">
      <c r="A91" s="421" t="s">
        <v>1700</v>
      </c>
      <c r="B91" s="451" t="s">
        <v>1701</v>
      </c>
      <c r="C91" s="413"/>
      <c r="D91" s="416">
        <v>0</v>
      </c>
      <c r="E91" s="416">
        <v>0</v>
      </c>
      <c r="F91" s="417" t="s">
        <v>1309</v>
      </c>
    </row>
    <row r="92" spans="1:6" ht="12.75" customHeight="1" x14ac:dyDescent="0.25">
      <c r="A92" s="421" t="s">
        <v>1122</v>
      </c>
      <c r="B92" s="451" t="s">
        <v>1702</v>
      </c>
      <c r="C92" s="413"/>
      <c r="D92" s="416">
        <v>110815018.25913</v>
      </c>
      <c r="E92" s="416">
        <v>116156306.55236</v>
      </c>
      <c r="F92" s="417" t="s">
        <v>1309</v>
      </c>
    </row>
    <row r="93" spans="1:6" ht="12.75" customHeight="1" x14ac:dyDescent="0.25">
      <c r="A93" s="421" t="s">
        <v>1298</v>
      </c>
      <c r="B93" s="451" t="s">
        <v>1703</v>
      </c>
      <c r="C93" s="413"/>
      <c r="D93" s="416">
        <v>0</v>
      </c>
      <c r="E93" s="416">
        <v>6680</v>
      </c>
      <c r="F93" s="417" t="s">
        <v>1309</v>
      </c>
    </row>
    <row r="94" spans="1:6" ht="12.75" customHeight="1" x14ac:dyDescent="0.25">
      <c r="A94" s="411" t="s">
        <v>1123</v>
      </c>
      <c r="B94" s="450" t="s">
        <v>1124</v>
      </c>
      <c r="C94" s="537" t="s">
        <v>1704</v>
      </c>
      <c r="D94" s="416">
        <v>4174076.5330599998</v>
      </c>
      <c r="E94" s="416">
        <v>3033555.6783600003</v>
      </c>
      <c r="F94" s="417" t="s">
        <v>1309</v>
      </c>
    </row>
    <row r="95" spans="1:6" ht="12.75" customHeight="1" x14ac:dyDescent="0.25">
      <c r="A95" s="421" t="s">
        <v>1705</v>
      </c>
      <c r="B95" s="451" t="s">
        <v>1706</v>
      </c>
      <c r="C95" s="413"/>
      <c r="D95" s="416">
        <v>0</v>
      </c>
      <c r="E95" s="416">
        <v>0</v>
      </c>
      <c r="F95" s="417" t="s">
        <v>1309</v>
      </c>
    </row>
    <row r="96" spans="1:6" ht="12.75" customHeight="1" x14ac:dyDescent="0.25">
      <c r="A96" s="421" t="s">
        <v>1125</v>
      </c>
      <c r="B96" s="451" t="s">
        <v>1707</v>
      </c>
      <c r="C96" s="413"/>
      <c r="D96" s="416">
        <v>4151751.6382199996</v>
      </c>
      <c r="E96" s="416">
        <v>3033555.6783600003</v>
      </c>
      <c r="F96" s="417" t="s">
        <v>1309</v>
      </c>
    </row>
    <row r="97" spans="1:6" ht="12.75" customHeight="1" x14ac:dyDescent="0.25">
      <c r="A97" s="421" t="s">
        <v>1708</v>
      </c>
      <c r="B97" s="451" t="s">
        <v>1709</v>
      </c>
      <c r="C97" s="413"/>
      <c r="D97" s="416">
        <v>22324.894840000001</v>
      </c>
      <c r="E97" s="416">
        <v>0</v>
      </c>
      <c r="F97" s="417" t="s">
        <v>1309</v>
      </c>
    </row>
    <row r="98" spans="1:6" ht="12.75" customHeight="1" x14ac:dyDescent="0.25">
      <c r="A98" s="411" t="s">
        <v>1126</v>
      </c>
      <c r="B98" s="450" t="s">
        <v>1127</v>
      </c>
      <c r="C98" s="413"/>
      <c r="D98" s="416">
        <v>395583.75953000004</v>
      </c>
      <c r="E98" s="416">
        <v>25843.733370000002</v>
      </c>
      <c r="F98" s="417" t="s">
        <v>1309</v>
      </c>
    </row>
    <row r="99" spans="1:6" ht="12.75" customHeight="1" x14ac:dyDescent="0.25">
      <c r="A99" s="411" t="s">
        <v>1128</v>
      </c>
      <c r="B99" s="450" t="s">
        <v>921</v>
      </c>
      <c r="C99" s="537" t="s">
        <v>1710</v>
      </c>
      <c r="D99" s="416">
        <v>17950.195920000002</v>
      </c>
      <c r="E99" s="416">
        <v>3596.3620699999997</v>
      </c>
      <c r="F99" s="417" t="s">
        <v>1309</v>
      </c>
    </row>
    <row r="100" spans="1:6" ht="12.75" customHeight="1" x14ac:dyDescent="0.25">
      <c r="A100" s="421" t="s">
        <v>1711</v>
      </c>
      <c r="B100" s="451" t="s">
        <v>1712</v>
      </c>
      <c r="C100" s="413"/>
      <c r="D100" s="416">
        <v>172.81229999999999</v>
      </c>
      <c r="E100" s="416">
        <v>0</v>
      </c>
      <c r="F100" s="417" t="s">
        <v>1309</v>
      </c>
    </row>
    <row r="101" spans="1:6" ht="12.75" customHeight="1" x14ac:dyDescent="0.25">
      <c r="A101" s="421" t="s">
        <v>1129</v>
      </c>
      <c r="B101" s="451" t="s">
        <v>1130</v>
      </c>
      <c r="C101" s="413"/>
      <c r="D101" s="416">
        <v>17777.383620000001</v>
      </c>
      <c r="E101" s="416">
        <v>3596.3620699999997</v>
      </c>
      <c r="F101" s="417" t="s">
        <v>1309</v>
      </c>
    </row>
    <row r="102" spans="1:6" ht="12.75" customHeight="1" x14ac:dyDescent="0.25">
      <c r="A102" s="421" t="s">
        <v>1713</v>
      </c>
      <c r="B102" s="451" t="s">
        <v>1714</v>
      </c>
      <c r="C102" s="413"/>
      <c r="D102" s="416">
        <v>0</v>
      </c>
      <c r="E102" s="416">
        <v>0</v>
      </c>
      <c r="F102" s="417" t="s">
        <v>1309</v>
      </c>
    </row>
    <row r="103" spans="1:6" ht="12.75" customHeight="1" x14ac:dyDescent="0.25">
      <c r="A103" s="421" t="s">
        <v>1715</v>
      </c>
      <c r="B103" s="451" t="s">
        <v>1716</v>
      </c>
      <c r="C103" s="413"/>
      <c r="D103" s="416">
        <v>0</v>
      </c>
      <c r="E103" s="416">
        <v>0</v>
      </c>
      <c r="F103" s="417" t="s">
        <v>1309</v>
      </c>
    </row>
    <row r="104" spans="1:6" ht="12.75" customHeight="1" x14ac:dyDescent="0.25">
      <c r="A104" s="421" t="s">
        <v>1717</v>
      </c>
      <c r="B104" s="451" t="s">
        <v>1718</v>
      </c>
      <c r="C104" s="413"/>
      <c r="D104" s="416">
        <v>0</v>
      </c>
      <c r="E104" s="416">
        <v>0</v>
      </c>
      <c r="F104" s="417" t="s">
        <v>1309</v>
      </c>
    </row>
    <row r="105" spans="1:6" ht="12.75" customHeight="1" x14ac:dyDescent="0.25">
      <c r="A105" s="421" t="s">
        <v>1719</v>
      </c>
      <c r="B105" s="451" t="s">
        <v>1720</v>
      </c>
      <c r="C105" s="413"/>
      <c r="D105" s="416">
        <v>0</v>
      </c>
      <c r="E105" s="416">
        <v>0</v>
      </c>
      <c r="F105" s="417" t="s">
        <v>1309</v>
      </c>
    </row>
    <row r="106" spans="1:6" ht="12.75" customHeight="1" x14ac:dyDescent="0.25">
      <c r="A106" s="411" t="s">
        <v>1721</v>
      </c>
      <c r="B106" s="450" t="s">
        <v>923</v>
      </c>
      <c r="C106" s="537" t="s">
        <v>1722</v>
      </c>
      <c r="D106" s="416">
        <v>0</v>
      </c>
      <c r="E106" s="416">
        <v>0</v>
      </c>
      <c r="F106" s="417" t="s">
        <v>1309</v>
      </c>
    </row>
    <row r="107" spans="1:6" ht="12.75" customHeight="1" x14ac:dyDescent="0.25">
      <c r="A107" s="421" t="s">
        <v>1723</v>
      </c>
      <c r="B107" s="451" t="s">
        <v>1724</v>
      </c>
      <c r="C107" s="413"/>
      <c r="D107" s="416">
        <v>0</v>
      </c>
      <c r="E107" s="416">
        <v>0</v>
      </c>
      <c r="F107" s="417" t="s">
        <v>1309</v>
      </c>
    </row>
    <row r="108" spans="1:6" ht="12.75" customHeight="1" x14ac:dyDescent="0.25">
      <c r="A108" s="421" t="s">
        <v>1725</v>
      </c>
      <c r="B108" s="452" t="s">
        <v>1726</v>
      </c>
      <c r="C108" s="413"/>
      <c r="D108" s="416">
        <v>0</v>
      </c>
      <c r="E108" s="416">
        <v>0</v>
      </c>
      <c r="F108" s="417" t="s">
        <v>1309</v>
      </c>
    </row>
    <row r="109" spans="1:6" ht="17.25" customHeight="1" x14ac:dyDescent="0.25">
      <c r="A109" s="411" t="s">
        <v>1727</v>
      </c>
      <c r="B109" s="450" t="s">
        <v>926</v>
      </c>
      <c r="C109" s="537" t="s">
        <v>1728</v>
      </c>
      <c r="D109" s="416">
        <v>0</v>
      </c>
      <c r="E109" s="416">
        <v>0</v>
      </c>
      <c r="F109" s="417" t="s">
        <v>1309</v>
      </c>
    </row>
    <row r="110" spans="1:6" ht="12.75" customHeight="1" x14ac:dyDescent="0.25">
      <c r="A110" s="421" t="s">
        <v>1729</v>
      </c>
      <c r="B110" s="452" t="s">
        <v>1730</v>
      </c>
      <c r="C110" s="413"/>
      <c r="D110" s="416">
        <v>0</v>
      </c>
      <c r="E110" s="416">
        <v>0</v>
      </c>
      <c r="F110" s="417" t="s">
        <v>1309</v>
      </c>
    </row>
    <row r="111" spans="1:6" ht="12.75" customHeight="1" x14ac:dyDescent="0.25">
      <c r="A111" s="421" t="s">
        <v>1731</v>
      </c>
      <c r="B111" s="452" t="s">
        <v>1732</v>
      </c>
      <c r="C111" s="413"/>
      <c r="D111" s="416">
        <v>0</v>
      </c>
      <c r="E111" s="416">
        <v>0</v>
      </c>
      <c r="F111" s="417" t="s">
        <v>1309</v>
      </c>
    </row>
    <row r="112" spans="1:6" ht="12.75" customHeight="1" x14ac:dyDescent="0.25">
      <c r="A112" s="421" t="s">
        <v>1733</v>
      </c>
      <c r="B112" s="451" t="s">
        <v>1734</v>
      </c>
      <c r="C112" s="413"/>
      <c r="D112" s="416">
        <v>0</v>
      </c>
      <c r="E112" s="416">
        <v>0</v>
      </c>
      <c r="F112" s="417" t="s">
        <v>1309</v>
      </c>
    </row>
    <row r="113" spans="1:6" ht="12.75" customHeight="1" x14ac:dyDescent="0.25">
      <c r="A113" s="421" t="s">
        <v>1735</v>
      </c>
      <c r="B113" s="451" t="s">
        <v>1736</v>
      </c>
      <c r="C113" s="413"/>
      <c r="D113" s="416">
        <v>0</v>
      </c>
      <c r="E113" s="416">
        <v>0</v>
      </c>
      <c r="F113" s="417" t="s">
        <v>1309</v>
      </c>
    </row>
    <row r="114" spans="1:6" ht="12.75" customHeight="1" x14ac:dyDescent="0.25">
      <c r="A114" s="421" t="s">
        <v>1737</v>
      </c>
      <c r="B114" s="451" t="s">
        <v>1738</v>
      </c>
      <c r="C114" s="413"/>
      <c r="D114" s="416">
        <v>0</v>
      </c>
      <c r="E114" s="416">
        <v>0</v>
      </c>
      <c r="F114" s="417" t="s">
        <v>1309</v>
      </c>
    </row>
    <row r="115" spans="1:6" ht="12.75" customHeight="1" x14ac:dyDescent="0.25">
      <c r="A115" s="421" t="s">
        <v>1739</v>
      </c>
      <c r="B115" s="451" t="s">
        <v>1740</v>
      </c>
      <c r="C115" s="413"/>
      <c r="D115" s="416">
        <v>0</v>
      </c>
      <c r="E115" s="416">
        <v>0</v>
      </c>
      <c r="F115" s="417" t="s">
        <v>1309</v>
      </c>
    </row>
    <row r="116" spans="1:6" ht="12.75" customHeight="1" x14ac:dyDescent="0.25">
      <c r="A116" s="421" t="s">
        <v>1741</v>
      </c>
      <c r="B116" s="451" t="s">
        <v>1742</v>
      </c>
      <c r="C116" s="413"/>
      <c r="D116" s="416">
        <v>0</v>
      </c>
      <c r="E116" s="416">
        <v>0</v>
      </c>
      <c r="F116" s="417" t="s">
        <v>1309</v>
      </c>
    </row>
    <row r="117" spans="1:6" ht="12.75" customHeight="1" x14ac:dyDescent="0.25">
      <c r="A117" s="411" t="s">
        <v>1743</v>
      </c>
      <c r="B117" s="450" t="s">
        <v>929</v>
      </c>
      <c r="C117" s="537" t="s">
        <v>1744</v>
      </c>
      <c r="D117" s="416">
        <v>0</v>
      </c>
      <c r="E117" s="416">
        <v>0</v>
      </c>
      <c r="F117" s="417" t="s">
        <v>1309</v>
      </c>
    </row>
    <row r="118" spans="1:6" ht="12.75" customHeight="1" x14ac:dyDescent="0.25">
      <c r="A118" s="421" t="s">
        <v>1745</v>
      </c>
      <c r="B118" s="452" t="s">
        <v>1746</v>
      </c>
      <c r="C118" s="413"/>
      <c r="D118" s="416">
        <v>0</v>
      </c>
      <c r="E118" s="416">
        <v>0</v>
      </c>
      <c r="F118" s="417" t="s">
        <v>1309</v>
      </c>
    </row>
    <row r="119" spans="1:6" ht="12.75" customHeight="1" x14ac:dyDescent="0.25">
      <c r="A119" s="421" t="s">
        <v>1747</v>
      </c>
      <c r="B119" s="452" t="s">
        <v>1748</v>
      </c>
      <c r="C119" s="413"/>
      <c r="D119" s="416">
        <v>0</v>
      </c>
      <c r="E119" s="416">
        <v>0</v>
      </c>
      <c r="F119" s="417" t="s">
        <v>1309</v>
      </c>
    </row>
    <row r="120" spans="1:6" ht="12.75" customHeight="1" x14ac:dyDescent="0.25">
      <c r="A120" s="421" t="s">
        <v>1749</v>
      </c>
      <c r="B120" s="452" t="s">
        <v>1750</v>
      </c>
      <c r="C120" s="413"/>
      <c r="D120" s="416">
        <v>0</v>
      </c>
      <c r="E120" s="416">
        <v>0</v>
      </c>
      <c r="F120" s="417" t="s">
        <v>1309</v>
      </c>
    </row>
    <row r="121" spans="1:6" ht="12.75" customHeight="1" x14ac:dyDescent="0.25">
      <c r="A121" s="411" t="s">
        <v>1751</v>
      </c>
      <c r="B121" s="450" t="s">
        <v>932</v>
      </c>
      <c r="C121" s="537" t="s">
        <v>1752</v>
      </c>
      <c r="D121" s="416">
        <v>0</v>
      </c>
      <c r="E121" s="416">
        <v>0</v>
      </c>
      <c r="F121" s="417" t="s">
        <v>1309</v>
      </c>
    </row>
    <row r="122" spans="1:6" ht="12.75" customHeight="1" x14ac:dyDescent="0.25">
      <c r="A122" s="421" t="s">
        <v>1753</v>
      </c>
      <c r="B122" s="451" t="s">
        <v>1754</v>
      </c>
      <c r="C122" s="413"/>
      <c r="D122" s="416">
        <v>0</v>
      </c>
      <c r="E122" s="416">
        <v>0</v>
      </c>
      <c r="F122" s="417" t="s">
        <v>1309</v>
      </c>
    </row>
    <row r="123" spans="1:6" ht="12.75" customHeight="1" x14ac:dyDescent="0.25">
      <c r="A123" s="421" t="s">
        <v>1755</v>
      </c>
      <c r="B123" s="451" t="s">
        <v>1756</v>
      </c>
      <c r="C123" s="413"/>
      <c r="D123" s="416">
        <v>0</v>
      </c>
      <c r="E123" s="416">
        <v>0</v>
      </c>
      <c r="F123" s="417" t="s">
        <v>1309</v>
      </c>
    </row>
    <row r="124" spans="1:6" ht="12.75" customHeight="1" x14ac:dyDescent="0.25">
      <c r="A124" s="421" t="s">
        <v>1757</v>
      </c>
      <c r="B124" s="452" t="s">
        <v>1758</v>
      </c>
      <c r="C124" s="413"/>
      <c r="D124" s="416">
        <v>0</v>
      </c>
      <c r="E124" s="416">
        <v>0</v>
      </c>
      <c r="F124" s="417" t="s">
        <v>1309</v>
      </c>
    </row>
    <row r="125" spans="1:6" ht="12.75" customHeight="1" x14ac:dyDescent="0.25">
      <c r="A125" s="421" t="s">
        <v>1759</v>
      </c>
      <c r="B125" s="452" t="s">
        <v>1760</v>
      </c>
      <c r="C125" s="413"/>
      <c r="D125" s="416">
        <v>0</v>
      </c>
      <c r="E125" s="416">
        <v>0</v>
      </c>
      <c r="F125" s="417" t="s">
        <v>1309</v>
      </c>
    </row>
    <row r="126" spans="1:6" ht="12.75" customHeight="1" x14ac:dyDescent="0.25">
      <c r="A126" s="421" t="s">
        <v>1761</v>
      </c>
      <c r="B126" s="451" t="s">
        <v>1762</v>
      </c>
      <c r="C126" s="413"/>
      <c r="D126" s="416">
        <v>0</v>
      </c>
      <c r="E126" s="416">
        <v>0</v>
      </c>
      <c r="F126" s="417" t="s">
        <v>1309</v>
      </c>
    </row>
    <row r="127" spans="1:6" ht="27.75" customHeight="1" x14ac:dyDescent="0.25">
      <c r="A127" s="411" t="s">
        <v>1763</v>
      </c>
      <c r="B127" s="450" t="s">
        <v>935</v>
      </c>
      <c r="C127" s="537" t="s">
        <v>1764</v>
      </c>
      <c r="D127" s="416">
        <v>0</v>
      </c>
      <c r="E127" s="416">
        <v>0</v>
      </c>
      <c r="F127" s="417" t="s">
        <v>1309</v>
      </c>
    </row>
    <row r="128" spans="1:6" ht="12.75" customHeight="1" x14ac:dyDescent="0.25">
      <c r="A128" s="421" t="s">
        <v>1765</v>
      </c>
      <c r="B128" s="451" t="s">
        <v>1766</v>
      </c>
      <c r="C128" s="413"/>
      <c r="D128" s="416">
        <v>0</v>
      </c>
      <c r="E128" s="416">
        <v>0</v>
      </c>
      <c r="F128" s="417" t="s">
        <v>1309</v>
      </c>
    </row>
    <row r="129" spans="1:6" ht="12.75" customHeight="1" x14ac:dyDescent="0.25">
      <c r="A129" s="421" t="s">
        <v>1767</v>
      </c>
      <c r="B129" s="451" t="s">
        <v>1768</v>
      </c>
      <c r="C129" s="413"/>
      <c r="D129" s="416">
        <v>0</v>
      </c>
      <c r="E129" s="416">
        <v>0</v>
      </c>
      <c r="F129" s="417" t="s">
        <v>1309</v>
      </c>
    </row>
    <row r="130" spans="1:6" ht="12.75" customHeight="1" x14ac:dyDescent="0.25">
      <c r="A130" s="411" t="s">
        <v>1131</v>
      </c>
      <c r="B130" s="450" t="s">
        <v>938</v>
      </c>
      <c r="C130" s="537" t="s">
        <v>1769</v>
      </c>
      <c r="D130" s="416">
        <v>377633.56361000001</v>
      </c>
      <c r="E130" s="416">
        <v>22247.371300000003</v>
      </c>
      <c r="F130" s="417" t="s">
        <v>1309</v>
      </c>
    </row>
    <row r="131" spans="1:6" ht="12.75" customHeight="1" x14ac:dyDescent="0.25">
      <c r="A131" s="421" t="s">
        <v>1132</v>
      </c>
      <c r="B131" s="451" t="s">
        <v>1133</v>
      </c>
      <c r="C131" s="413"/>
      <c r="D131" s="416">
        <v>377633.56361000001</v>
      </c>
      <c r="E131" s="416">
        <v>22247.371300000003</v>
      </c>
      <c r="F131" s="417" t="s">
        <v>1309</v>
      </c>
    </row>
    <row r="132" spans="1:6" ht="12.75" customHeight="1" x14ac:dyDescent="0.25">
      <c r="A132" s="421"/>
      <c r="B132" s="453" t="s">
        <v>1770</v>
      </c>
      <c r="C132" s="413"/>
      <c r="D132" s="454">
        <v>115384678.55171999</v>
      </c>
      <c r="E132" s="410">
        <v>119222385.96408999</v>
      </c>
      <c r="F132" s="417"/>
    </row>
    <row r="133" spans="1:6" ht="12.75" customHeight="1" x14ac:dyDescent="0.25">
      <c r="A133" s="421"/>
      <c r="B133" s="451"/>
      <c r="C133" s="413"/>
      <c r="D133" s="449"/>
      <c r="E133" s="416">
        <v>0</v>
      </c>
      <c r="F133" s="417"/>
    </row>
    <row r="134" spans="1:6" ht="12.75" customHeight="1" x14ac:dyDescent="0.25">
      <c r="A134" s="421"/>
      <c r="B134" s="451"/>
      <c r="C134" s="413"/>
      <c r="D134" s="449"/>
      <c r="E134" s="416">
        <v>0</v>
      </c>
      <c r="F134" s="417"/>
    </row>
    <row r="135" spans="1:6" ht="12.75" customHeight="1" x14ac:dyDescent="0.25">
      <c r="A135" s="431" t="s">
        <v>1771</v>
      </c>
      <c r="B135" s="448" t="s">
        <v>1772</v>
      </c>
      <c r="C135" s="413"/>
      <c r="D135" s="416">
        <v>106962847.91723</v>
      </c>
      <c r="E135" s="416">
        <v>100562911.06242</v>
      </c>
      <c r="F135" s="417" t="s">
        <v>1309</v>
      </c>
    </row>
    <row r="136" spans="1:6" ht="12.75" customHeight="1" x14ac:dyDescent="0.25">
      <c r="A136" s="411" t="s">
        <v>1134</v>
      </c>
      <c r="B136" s="450" t="s">
        <v>1135</v>
      </c>
      <c r="C136" s="413"/>
      <c r="D136" s="416">
        <v>105035600.61576003</v>
      </c>
      <c r="E136" s="416">
        <v>98217034.036569998</v>
      </c>
      <c r="F136" s="417" t="s">
        <v>1309</v>
      </c>
    </row>
    <row r="137" spans="1:6" ht="12.75" customHeight="1" x14ac:dyDescent="0.25">
      <c r="A137" s="411" t="s">
        <v>1136</v>
      </c>
      <c r="B137" s="450" t="s">
        <v>1137</v>
      </c>
      <c r="C137" s="537" t="s">
        <v>1773</v>
      </c>
      <c r="D137" s="416">
        <v>97116117.407950014</v>
      </c>
      <c r="E137" s="416">
        <v>89900257.762179986</v>
      </c>
      <c r="F137" s="417" t="s">
        <v>1309</v>
      </c>
    </row>
    <row r="138" spans="1:6" ht="12.75" customHeight="1" x14ac:dyDescent="0.25">
      <c r="A138" s="421" t="s">
        <v>1138</v>
      </c>
      <c r="B138" s="451" t="s">
        <v>1139</v>
      </c>
      <c r="C138" s="413"/>
      <c r="D138" s="416">
        <v>32479498.533400003</v>
      </c>
      <c r="E138" s="416">
        <v>30201186.337509997</v>
      </c>
      <c r="F138" s="417" t="s">
        <v>1309</v>
      </c>
    </row>
    <row r="139" spans="1:6" ht="12.75" customHeight="1" x14ac:dyDescent="0.25">
      <c r="A139" s="421" t="s">
        <v>1140</v>
      </c>
      <c r="B139" s="451" t="s">
        <v>1141</v>
      </c>
      <c r="C139" s="413"/>
      <c r="D139" s="416">
        <v>1369812.94976</v>
      </c>
      <c r="E139" s="416">
        <v>1346164.1939900001</v>
      </c>
      <c r="F139" s="417" t="s">
        <v>1309</v>
      </c>
    </row>
    <row r="140" spans="1:6" ht="12.75" customHeight="1" x14ac:dyDescent="0.25">
      <c r="A140" s="421" t="s">
        <v>1142</v>
      </c>
      <c r="B140" s="451" t="s">
        <v>1143</v>
      </c>
      <c r="C140" s="413"/>
      <c r="D140" s="416">
        <v>38983194.459230006</v>
      </c>
      <c r="E140" s="416">
        <v>35897354.92684</v>
      </c>
      <c r="F140" s="417" t="s">
        <v>1309</v>
      </c>
    </row>
    <row r="141" spans="1:6" ht="12.75" customHeight="1" x14ac:dyDescent="0.25">
      <c r="A141" s="421" t="s">
        <v>1144</v>
      </c>
      <c r="B141" s="451" t="s">
        <v>1774</v>
      </c>
      <c r="C141" s="413"/>
      <c r="D141" s="416">
        <v>7953060.2811599998</v>
      </c>
      <c r="E141" s="416">
        <v>7379538.88901</v>
      </c>
      <c r="F141" s="417" t="s">
        <v>1309</v>
      </c>
    </row>
    <row r="142" spans="1:6" ht="27" customHeight="1" x14ac:dyDescent="0.25">
      <c r="A142" s="421" t="s">
        <v>1145</v>
      </c>
      <c r="B142" s="451" t="s">
        <v>1775</v>
      </c>
      <c r="C142" s="413"/>
      <c r="D142" s="416">
        <v>16330551.1844</v>
      </c>
      <c r="E142" s="416">
        <v>15076013.414829999</v>
      </c>
      <c r="F142" s="417" t="s">
        <v>1309</v>
      </c>
    </row>
    <row r="143" spans="1:6" ht="12.75" customHeight="1" x14ac:dyDescent="0.25">
      <c r="A143" s="421" t="s">
        <v>1776</v>
      </c>
      <c r="B143" s="451" t="s">
        <v>1777</v>
      </c>
      <c r="C143" s="413"/>
      <c r="D143" s="416">
        <v>0</v>
      </c>
      <c r="E143" s="416">
        <v>0</v>
      </c>
      <c r="F143" s="417" t="s">
        <v>1309</v>
      </c>
    </row>
    <row r="144" spans="1:6" ht="12.75" customHeight="1" x14ac:dyDescent="0.25">
      <c r="A144" s="455" t="s">
        <v>1778</v>
      </c>
      <c r="B144" s="452" t="s">
        <v>1779</v>
      </c>
      <c r="C144" s="413"/>
      <c r="D144" s="416">
        <v>0</v>
      </c>
      <c r="E144" s="416">
        <v>0</v>
      </c>
      <c r="F144" s="417" t="s">
        <v>1309</v>
      </c>
    </row>
    <row r="145" spans="1:6" ht="12.75" customHeight="1" x14ac:dyDescent="0.25">
      <c r="A145" s="421" t="s">
        <v>1780</v>
      </c>
      <c r="B145" s="451" t="s">
        <v>1781</v>
      </c>
      <c r="C145" s="413"/>
      <c r="D145" s="416">
        <v>0</v>
      </c>
      <c r="E145" s="416">
        <v>0</v>
      </c>
      <c r="F145" s="417" t="s">
        <v>1309</v>
      </c>
    </row>
    <row r="146" spans="1:6" ht="12.75" customHeight="1" x14ac:dyDescent="0.25">
      <c r="A146" s="411" t="s">
        <v>1146</v>
      </c>
      <c r="B146" s="450" t="s">
        <v>1147</v>
      </c>
      <c r="C146" s="537" t="s">
        <v>1782</v>
      </c>
      <c r="D146" s="416">
        <v>4357706.0058299992</v>
      </c>
      <c r="E146" s="456">
        <v>5014749.3490300002</v>
      </c>
      <c r="F146" s="417" t="s">
        <v>1309</v>
      </c>
    </row>
    <row r="147" spans="1:6" ht="12.75" customHeight="1" x14ac:dyDescent="0.25">
      <c r="A147" s="421" t="s">
        <v>1148</v>
      </c>
      <c r="B147" s="451" t="s">
        <v>910</v>
      </c>
      <c r="C147" s="413"/>
      <c r="D147" s="416">
        <v>1724153.8728399999</v>
      </c>
      <c r="E147" s="416">
        <v>1806089.6985299999</v>
      </c>
      <c r="F147" s="417" t="s">
        <v>1309</v>
      </c>
    </row>
    <row r="148" spans="1:6" ht="12.75" customHeight="1" x14ac:dyDescent="0.25">
      <c r="A148" s="421" t="s">
        <v>1149</v>
      </c>
      <c r="B148" s="451" t="s">
        <v>1150</v>
      </c>
      <c r="C148" s="413"/>
      <c r="D148" s="416">
        <v>516982.63426999998</v>
      </c>
      <c r="E148" s="416">
        <v>1027197.60809</v>
      </c>
      <c r="F148" s="417" t="s">
        <v>1309</v>
      </c>
    </row>
    <row r="149" spans="1:6" ht="12.75" customHeight="1" x14ac:dyDescent="0.25">
      <c r="A149" s="421" t="s">
        <v>1151</v>
      </c>
      <c r="B149" s="451" t="s">
        <v>1152</v>
      </c>
      <c r="C149" s="413"/>
      <c r="D149" s="416">
        <v>44889.40885</v>
      </c>
      <c r="E149" s="416">
        <v>62098.912609999999</v>
      </c>
      <c r="F149" s="417" t="s">
        <v>1309</v>
      </c>
    </row>
    <row r="150" spans="1:6" ht="12.75" customHeight="1" x14ac:dyDescent="0.25">
      <c r="A150" s="421" t="s">
        <v>1153</v>
      </c>
      <c r="B150" s="451" t="s">
        <v>1154</v>
      </c>
      <c r="C150" s="413"/>
      <c r="D150" s="416">
        <v>836605.66116999998</v>
      </c>
      <c r="E150" s="416">
        <v>914713.10424999997</v>
      </c>
      <c r="F150" s="417" t="s">
        <v>1309</v>
      </c>
    </row>
    <row r="151" spans="1:6" ht="12.75" customHeight="1" x14ac:dyDescent="0.25">
      <c r="A151" s="421" t="s">
        <v>1155</v>
      </c>
      <c r="B151" s="451" t="s">
        <v>1156</v>
      </c>
      <c r="C151" s="413"/>
      <c r="D151" s="416">
        <v>246410.51361000002</v>
      </c>
      <c r="E151" s="416">
        <v>325630.63001999998</v>
      </c>
      <c r="F151" s="417" t="s">
        <v>1309</v>
      </c>
    </row>
    <row r="152" spans="1:6" ht="12.75" customHeight="1" x14ac:dyDescent="0.25">
      <c r="A152" s="421" t="s">
        <v>1157</v>
      </c>
      <c r="B152" s="451" t="s">
        <v>1783</v>
      </c>
      <c r="C152" s="413"/>
      <c r="D152" s="416">
        <v>389270.73132999998</v>
      </c>
      <c r="E152" s="416">
        <v>336710.61767000001</v>
      </c>
      <c r="F152" s="417" t="s">
        <v>1309</v>
      </c>
    </row>
    <row r="153" spans="1:6" ht="12.75" customHeight="1" x14ac:dyDescent="0.25">
      <c r="A153" s="421" t="s">
        <v>1158</v>
      </c>
      <c r="B153" s="451" t="s">
        <v>1159</v>
      </c>
      <c r="C153" s="413"/>
      <c r="D153" s="416">
        <v>22109.686030000001</v>
      </c>
      <c r="E153" s="416">
        <v>29795.837489999998</v>
      </c>
      <c r="F153" s="417" t="s">
        <v>1309</v>
      </c>
    </row>
    <row r="154" spans="1:6" ht="12.75" customHeight="1" x14ac:dyDescent="0.25">
      <c r="A154" s="421" t="s">
        <v>1160</v>
      </c>
      <c r="B154" s="451" t="s">
        <v>1161</v>
      </c>
      <c r="C154" s="413"/>
      <c r="D154" s="416">
        <v>577283.49773000006</v>
      </c>
      <c r="E154" s="416">
        <v>512512.94037000003</v>
      </c>
      <c r="F154" s="417" t="s">
        <v>1309</v>
      </c>
    </row>
    <row r="155" spans="1:6" ht="12.75" customHeight="1" x14ac:dyDescent="0.25">
      <c r="A155" s="421" t="s">
        <v>1784</v>
      </c>
      <c r="B155" s="451" t="s">
        <v>1785</v>
      </c>
      <c r="C155" s="413"/>
      <c r="D155" s="416">
        <v>0</v>
      </c>
      <c r="E155" s="416">
        <v>0</v>
      </c>
      <c r="F155" s="417" t="s">
        <v>1309</v>
      </c>
    </row>
    <row r="156" spans="1:6" ht="12.75" customHeight="1" x14ac:dyDescent="0.25">
      <c r="A156" s="411" t="s">
        <v>1162</v>
      </c>
      <c r="B156" s="450" t="s">
        <v>1163</v>
      </c>
      <c r="C156" s="537" t="s">
        <v>1786</v>
      </c>
      <c r="D156" s="416">
        <v>1038182.1758400002</v>
      </c>
      <c r="E156" s="416">
        <v>1023244.937</v>
      </c>
      <c r="F156" s="417" t="s">
        <v>1309</v>
      </c>
    </row>
    <row r="157" spans="1:6" ht="12.75" customHeight="1" x14ac:dyDescent="0.25">
      <c r="A157" s="421" t="s">
        <v>1164</v>
      </c>
      <c r="B157" s="451" t="s">
        <v>1077</v>
      </c>
      <c r="C157" s="413"/>
      <c r="D157" s="416">
        <v>326964.73531000002</v>
      </c>
      <c r="E157" s="416">
        <v>401030.62964999996</v>
      </c>
      <c r="F157" s="417" t="s">
        <v>1309</v>
      </c>
    </row>
    <row r="158" spans="1:6" ht="12.75" customHeight="1" x14ac:dyDescent="0.25">
      <c r="A158" s="421" t="s">
        <v>1165</v>
      </c>
      <c r="B158" s="451" t="s">
        <v>1166</v>
      </c>
      <c r="C158" s="413"/>
      <c r="D158" s="416">
        <v>125694.06658</v>
      </c>
      <c r="E158" s="416">
        <v>80018.588919999995</v>
      </c>
      <c r="F158" s="417" t="s">
        <v>1309</v>
      </c>
    </row>
    <row r="159" spans="1:6" ht="13.5" customHeight="1" x14ac:dyDescent="0.25">
      <c r="A159" s="421" t="s">
        <v>1167</v>
      </c>
      <c r="B159" s="451" t="s">
        <v>1787</v>
      </c>
      <c r="C159" s="413"/>
      <c r="D159" s="416">
        <v>45617.84921</v>
      </c>
      <c r="E159" s="416">
        <v>89718.602889999995</v>
      </c>
      <c r="F159" s="417" t="s">
        <v>1309</v>
      </c>
    </row>
    <row r="160" spans="1:6" ht="12.75" customHeight="1" x14ac:dyDescent="0.25">
      <c r="A160" s="421" t="s">
        <v>1168</v>
      </c>
      <c r="B160" s="451" t="s">
        <v>1078</v>
      </c>
      <c r="C160" s="413"/>
      <c r="D160" s="416">
        <v>88037.387940000001</v>
      </c>
      <c r="E160" s="416">
        <v>93718.542319999993</v>
      </c>
      <c r="F160" s="417" t="s">
        <v>1309</v>
      </c>
    </row>
    <row r="161" spans="1:6" ht="12.75" customHeight="1" x14ac:dyDescent="0.25">
      <c r="A161" s="421" t="s">
        <v>1169</v>
      </c>
      <c r="B161" s="451" t="s">
        <v>1788</v>
      </c>
      <c r="C161" s="413"/>
      <c r="D161" s="416">
        <v>451868.13680000004</v>
      </c>
      <c r="E161" s="416">
        <v>358758.57322000002</v>
      </c>
      <c r="F161" s="417" t="s">
        <v>1309</v>
      </c>
    </row>
    <row r="162" spans="1:6" ht="12.75" customHeight="1" x14ac:dyDescent="0.25">
      <c r="A162" s="411" t="s">
        <v>1170</v>
      </c>
      <c r="B162" s="450" t="s">
        <v>947</v>
      </c>
      <c r="C162" s="537" t="s">
        <v>1789</v>
      </c>
      <c r="D162" s="416">
        <v>2523155.2623200002</v>
      </c>
      <c r="E162" s="416">
        <v>2277912.9640799998</v>
      </c>
      <c r="F162" s="417" t="s">
        <v>1309</v>
      </c>
    </row>
    <row r="163" spans="1:6" ht="12.75" customHeight="1" x14ac:dyDescent="0.25">
      <c r="A163" s="421" t="s">
        <v>1171</v>
      </c>
      <c r="B163" s="452" t="s">
        <v>1172</v>
      </c>
      <c r="C163" s="413"/>
      <c r="D163" s="416">
        <v>2523155.2623200002</v>
      </c>
      <c r="E163" s="416">
        <v>2277912.9640799998</v>
      </c>
      <c r="F163" s="417" t="s">
        <v>1309</v>
      </c>
    </row>
    <row r="164" spans="1:6" ht="12.75" customHeight="1" x14ac:dyDescent="0.25">
      <c r="A164" s="421" t="s">
        <v>1790</v>
      </c>
      <c r="B164" s="452" t="s">
        <v>1791</v>
      </c>
      <c r="C164" s="413"/>
      <c r="D164" s="416">
        <v>0</v>
      </c>
      <c r="E164" s="416">
        <v>0</v>
      </c>
      <c r="F164" s="417" t="s">
        <v>1309</v>
      </c>
    </row>
    <row r="165" spans="1:6" ht="12.75" customHeight="1" x14ac:dyDescent="0.25">
      <c r="A165" s="411" t="s">
        <v>1792</v>
      </c>
      <c r="B165" s="450" t="s">
        <v>1793</v>
      </c>
      <c r="C165" s="537" t="s">
        <v>1794</v>
      </c>
      <c r="D165" s="416">
        <v>0</v>
      </c>
      <c r="E165" s="416">
        <v>0</v>
      </c>
      <c r="F165" s="417" t="s">
        <v>1309</v>
      </c>
    </row>
    <row r="166" spans="1:6" ht="12.75" customHeight="1" x14ac:dyDescent="0.25">
      <c r="A166" s="421" t="s">
        <v>1795</v>
      </c>
      <c r="B166" s="452" t="s">
        <v>1796</v>
      </c>
      <c r="C166" s="413"/>
      <c r="D166" s="416">
        <v>0</v>
      </c>
      <c r="E166" s="416">
        <v>0</v>
      </c>
      <c r="F166" s="417" t="s">
        <v>1309</v>
      </c>
    </row>
    <row r="167" spans="1:6" ht="12.75" customHeight="1" x14ac:dyDescent="0.25">
      <c r="A167" s="421" t="s">
        <v>1797</v>
      </c>
      <c r="B167" s="452" t="s">
        <v>1798</v>
      </c>
      <c r="C167" s="413"/>
      <c r="D167" s="416">
        <v>0</v>
      </c>
      <c r="E167" s="416">
        <v>0</v>
      </c>
      <c r="F167" s="417" t="s">
        <v>1309</v>
      </c>
    </row>
    <row r="168" spans="1:6" ht="12.75" customHeight="1" x14ac:dyDescent="0.25">
      <c r="A168" s="411" t="s">
        <v>1799</v>
      </c>
      <c r="B168" s="450" t="s">
        <v>951</v>
      </c>
      <c r="C168" s="537" t="s">
        <v>1800</v>
      </c>
      <c r="D168" s="416">
        <v>0</v>
      </c>
      <c r="E168" s="416">
        <v>0</v>
      </c>
      <c r="F168" s="417" t="s">
        <v>1309</v>
      </c>
    </row>
    <row r="169" spans="1:6" ht="32.25" customHeight="1" x14ac:dyDescent="0.25">
      <c r="A169" s="421" t="s">
        <v>1801</v>
      </c>
      <c r="B169" s="451" t="s">
        <v>1802</v>
      </c>
      <c r="C169" s="413"/>
      <c r="D169" s="416">
        <v>0</v>
      </c>
      <c r="E169" s="416">
        <v>0</v>
      </c>
      <c r="F169" s="417" t="s">
        <v>1309</v>
      </c>
    </row>
    <row r="170" spans="1:6" ht="12.75" customHeight="1" x14ac:dyDescent="0.25">
      <c r="A170" s="421" t="s">
        <v>1803</v>
      </c>
      <c r="B170" s="451" t="s">
        <v>1804</v>
      </c>
      <c r="C170" s="413"/>
      <c r="D170" s="416">
        <v>0</v>
      </c>
      <c r="E170" s="416">
        <v>0</v>
      </c>
      <c r="F170" s="417" t="s">
        <v>1309</v>
      </c>
    </row>
    <row r="171" spans="1:6" ht="28.5" customHeight="1" x14ac:dyDescent="0.25">
      <c r="A171" s="421" t="s">
        <v>1805</v>
      </c>
      <c r="B171" s="451" t="s">
        <v>1806</v>
      </c>
      <c r="C171" s="413"/>
      <c r="D171" s="416">
        <v>0</v>
      </c>
      <c r="E171" s="416">
        <v>0</v>
      </c>
      <c r="F171" s="417" t="s">
        <v>1309</v>
      </c>
    </row>
    <row r="172" spans="1:6" ht="12.75" customHeight="1" x14ac:dyDescent="0.25">
      <c r="A172" s="411" t="s">
        <v>1299</v>
      </c>
      <c r="B172" s="450" t="s">
        <v>954</v>
      </c>
      <c r="C172" s="537" t="s">
        <v>1807</v>
      </c>
      <c r="D172" s="416">
        <v>439.76382000000001</v>
      </c>
      <c r="E172" s="416">
        <v>869.02427999999998</v>
      </c>
      <c r="F172" s="417" t="s">
        <v>1309</v>
      </c>
    </row>
    <row r="173" spans="1:6" ht="12.75" customHeight="1" x14ac:dyDescent="0.25">
      <c r="A173" s="421" t="s">
        <v>1808</v>
      </c>
      <c r="B173" s="452" t="s">
        <v>1809</v>
      </c>
      <c r="C173" s="413"/>
      <c r="D173" s="416">
        <v>0</v>
      </c>
      <c r="E173" s="416">
        <v>0</v>
      </c>
      <c r="F173" s="417" t="s">
        <v>1309</v>
      </c>
    </row>
    <row r="174" spans="1:6" ht="12.75" customHeight="1" x14ac:dyDescent="0.25">
      <c r="A174" s="421" t="s">
        <v>1300</v>
      </c>
      <c r="B174" s="452" t="s">
        <v>1301</v>
      </c>
      <c r="C174" s="413"/>
      <c r="D174" s="416">
        <v>439.76382000000001</v>
      </c>
      <c r="E174" s="416">
        <v>869.02427999999998</v>
      </c>
      <c r="F174" s="417" t="s">
        <v>1309</v>
      </c>
    </row>
    <row r="175" spans="1:6" ht="12.75" customHeight="1" x14ac:dyDescent="0.25">
      <c r="A175" s="411" t="s">
        <v>1810</v>
      </c>
      <c r="B175" s="450" t="s">
        <v>956</v>
      </c>
      <c r="C175" s="537" t="s">
        <v>1811</v>
      </c>
      <c r="D175" s="416">
        <v>0</v>
      </c>
      <c r="E175" s="416">
        <v>0</v>
      </c>
      <c r="F175" s="417" t="s">
        <v>1309</v>
      </c>
    </row>
    <row r="176" spans="1:6" ht="12.75" customHeight="1" x14ac:dyDescent="0.25">
      <c r="A176" s="421" t="s">
        <v>1812</v>
      </c>
      <c r="B176" s="451" t="s">
        <v>1813</v>
      </c>
      <c r="C176" s="413"/>
      <c r="D176" s="416">
        <v>0</v>
      </c>
      <c r="E176" s="416">
        <v>0</v>
      </c>
      <c r="F176" s="417" t="s">
        <v>1309</v>
      </c>
    </row>
    <row r="177" spans="1:6" ht="12.75" customHeight="1" x14ac:dyDescent="0.25">
      <c r="A177" s="421" t="s">
        <v>1814</v>
      </c>
      <c r="B177" s="451" t="s">
        <v>1815</v>
      </c>
      <c r="C177" s="413"/>
      <c r="D177" s="416">
        <v>0</v>
      </c>
      <c r="E177" s="416">
        <v>0</v>
      </c>
      <c r="F177" s="417" t="s">
        <v>1309</v>
      </c>
    </row>
    <row r="178" spans="1:6" ht="12.75" customHeight="1" x14ac:dyDescent="0.25">
      <c r="A178" s="421" t="s">
        <v>1816</v>
      </c>
      <c r="B178" s="452" t="s">
        <v>1817</v>
      </c>
      <c r="C178" s="413"/>
      <c r="D178" s="416">
        <v>0</v>
      </c>
      <c r="E178" s="416">
        <v>0</v>
      </c>
      <c r="F178" s="417" t="s">
        <v>1309</v>
      </c>
    </row>
    <row r="179" spans="1:6" ht="12.75" customHeight="1" x14ac:dyDescent="0.25">
      <c r="A179" s="421" t="s">
        <v>1818</v>
      </c>
      <c r="B179" s="452" t="s">
        <v>1819</v>
      </c>
      <c r="C179" s="413"/>
      <c r="D179" s="416">
        <v>0</v>
      </c>
      <c r="E179" s="416">
        <v>0</v>
      </c>
      <c r="F179" s="417" t="s">
        <v>1309</v>
      </c>
    </row>
    <row r="180" spans="1:6" ht="12.75" customHeight="1" x14ac:dyDescent="0.25">
      <c r="A180" s="421" t="s">
        <v>1820</v>
      </c>
      <c r="B180" s="452" t="s">
        <v>1821</v>
      </c>
      <c r="C180" s="413"/>
      <c r="D180" s="416">
        <v>0</v>
      </c>
      <c r="E180" s="416">
        <v>0</v>
      </c>
      <c r="F180" s="417" t="s">
        <v>1309</v>
      </c>
    </row>
    <row r="181" spans="1:6" ht="12.75" customHeight="1" x14ac:dyDescent="0.25">
      <c r="A181" s="421" t="s">
        <v>1822</v>
      </c>
      <c r="B181" s="451" t="s">
        <v>1823</v>
      </c>
      <c r="C181" s="413"/>
      <c r="D181" s="416">
        <v>0</v>
      </c>
      <c r="E181" s="416">
        <v>0</v>
      </c>
      <c r="F181" s="417" t="s">
        <v>1309</v>
      </c>
    </row>
    <row r="182" spans="1:6" ht="12.75" customHeight="1" x14ac:dyDescent="0.25">
      <c r="A182" s="411" t="s">
        <v>1824</v>
      </c>
      <c r="B182" s="450" t="s">
        <v>1825</v>
      </c>
      <c r="C182" s="413"/>
      <c r="D182" s="416">
        <v>0</v>
      </c>
      <c r="E182" s="416">
        <v>0</v>
      </c>
      <c r="F182" s="417" t="s">
        <v>1309</v>
      </c>
    </row>
    <row r="183" spans="1:6" ht="12.75" customHeight="1" x14ac:dyDescent="0.25">
      <c r="A183" s="411" t="s">
        <v>1826</v>
      </c>
      <c r="B183" s="450" t="s">
        <v>959</v>
      </c>
      <c r="C183" s="537" t="s">
        <v>1827</v>
      </c>
      <c r="D183" s="416">
        <v>0</v>
      </c>
      <c r="E183" s="416">
        <v>0</v>
      </c>
      <c r="F183" s="417" t="s">
        <v>1309</v>
      </c>
    </row>
    <row r="184" spans="1:6" ht="12.75" customHeight="1" x14ac:dyDescent="0.25">
      <c r="A184" s="421" t="s">
        <v>1828</v>
      </c>
      <c r="B184" s="451" t="s">
        <v>1829</v>
      </c>
      <c r="C184" s="413"/>
      <c r="D184" s="416">
        <v>0</v>
      </c>
      <c r="E184" s="416">
        <v>0</v>
      </c>
      <c r="F184" s="417" t="s">
        <v>1309</v>
      </c>
    </row>
    <row r="185" spans="1:6" ht="12.75" customHeight="1" x14ac:dyDescent="0.25">
      <c r="A185" s="421" t="s">
        <v>1830</v>
      </c>
      <c r="B185" s="451" t="s">
        <v>1831</v>
      </c>
      <c r="C185" s="413"/>
      <c r="D185" s="416">
        <v>0</v>
      </c>
      <c r="E185" s="416">
        <v>0</v>
      </c>
      <c r="F185" s="417" t="s">
        <v>1309</v>
      </c>
    </row>
    <row r="186" spans="1:6" ht="12.75" customHeight="1" x14ac:dyDescent="0.25">
      <c r="A186" s="421" t="s">
        <v>1832</v>
      </c>
      <c r="B186" s="451" t="s">
        <v>1833</v>
      </c>
      <c r="C186" s="413"/>
      <c r="D186" s="416">
        <v>0</v>
      </c>
      <c r="E186" s="416">
        <v>0</v>
      </c>
      <c r="F186" s="417" t="s">
        <v>1309</v>
      </c>
    </row>
    <row r="187" spans="1:6" ht="12.75" customHeight="1" x14ac:dyDescent="0.25">
      <c r="A187" s="421" t="s">
        <v>1834</v>
      </c>
      <c r="B187" s="451" t="s">
        <v>1835</v>
      </c>
      <c r="C187" s="413"/>
      <c r="D187" s="416">
        <v>0</v>
      </c>
      <c r="E187" s="416">
        <v>0</v>
      </c>
      <c r="F187" s="417" t="s">
        <v>1309</v>
      </c>
    </row>
    <row r="188" spans="1:6" ht="12.75" customHeight="1" x14ac:dyDescent="0.25">
      <c r="A188" s="411" t="s">
        <v>1836</v>
      </c>
      <c r="B188" s="450" t="s">
        <v>962</v>
      </c>
      <c r="C188" s="537" t="s">
        <v>1837</v>
      </c>
      <c r="D188" s="416">
        <v>0</v>
      </c>
      <c r="E188" s="416">
        <v>0</v>
      </c>
      <c r="F188" s="417" t="s">
        <v>1309</v>
      </c>
    </row>
    <row r="189" spans="1:6" ht="12.75" customHeight="1" x14ac:dyDescent="0.25">
      <c r="A189" s="421" t="s">
        <v>1838</v>
      </c>
      <c r="B189" s="451" t="s">
        <v>1839</v>
      </c>
      <c r="C189" s="413"/>
      <c r="D189" s="416">
        <v>0</v>
      </c>
      <c r="E189" s="416">
        <v>0</v>
      </c>
      <c r="F189" s="417" t="s">
        <v>1309</v>
      </c>
    </row>
    <row r="190" spans="1:6" ht="12.75" customHeight="1" x14ac:dyDescent="0.25">
      <c r="A190" s="421" t="s">
        <v>1840</v>
      </c>
      <c r="B190" s="452" t="s">
        <v>1841</v>
      </c>
      <c r="C190" s="413"/>
      <c r="D190" s="416">
        <v>0</v>
      </c>
      <c r="E190" s="416">
        <v>0</v>
      </c>
      <c r="F190" s="417" t="s">
        <v>1309</v>
      </c>
    </row>
    <row r="191" spans="1:6" ht="12.75" customHeight="1" x14ac:dyDescent="0.25">
      <c r="A191" s="421" t="s">
        <v>1842</v>
      </c>
      <c r="B191" s="451" t="s">
        <v>1843</v>
      </c>
      <c r="C191" s="413"/>
      <c r="D191" s="416">
        <v>0</v>
      </c>
      <c r="E191" s="416">
        <v>0</v>
      </c>
      <c r="F191" s="417" t="s">
        <v>1309</v>
      </c>
    </row>
    <row r="192" spans="1:6" ht="12.75" customHeight="1" x14ac:dyDescent="0.25">
      <c r="A192" s="421" t="s">
        <v>1844</v>
      </c>
      <c r="B192" s="451" t="s">
        <v>1845</v>
      </c>
      <c r="C192" s="413"/>
      <c r="D192" s="416">
        <v>0</v>
      </c>
      <c r="E192" s="416">
        <v>0</v>
      </c>
      <c r="F192" s="417" t="s">
        <v>1309</v>
      </c>
    </row>
    <row r="193" spans="1:6" ht="12.75" customHeight="1" x14ac:dyDescent="0.25">
      <c r="A193" s="421" t="s">
        <v>1846</v>
      </c>
      <c r="B193" s="451" t="s">
        <v>1847</v>
      </c>
      <c r="C193" s="413"/>
      <c r="D193" s="416">
        <v>0</v>
      </c>
      <c r="E193" s="416">
        <v>0</v>
      </c>
      <c r="F193" s="417" t="s">
        <v>1309</v>
      </c>
    </row>
    <row r="194" spans="1:6" ht="12.75" customHeight="1" x14ac:dyDescent="0.25">
      <c r="A194" s="411" t="s">
        <v>1848</v>
      </c>
      <c r="B194" s="450" t="s">
        <v>1849</v>
      </c>
      <c r="C194" s="413"/>
      <c r="D194" s="416">
        <v>0</v>
      </c>
      <c r="E194" s="416">
        <v>0</v>
      </c>
      <c r="F194" s="417" t="s">
        <v>1309</v>
      </c>
    </row>
    <row r="195" spans="1:6" ht="12.75" customHeight="1" x14ac:dyDescent="0.25">
      <c r="A195" s="411" t="s">
        <v>1850</v>
      </c>
      <c r="B195" s="450" t="s">
        <v>964</v>
      </c>
      <c r="C195" s="537" t="s">
        <v>1851</v>
      </c>
      <c r="D195" s="416">
        <v>0</v>
      </c>
      <c r="E195" s="416">
        <v>0</v>
      </c>
      <c r="F195" s="417" t="s">
        <v>1309</v>
      </c>
    </row>
    <row r="196" spans="1:6" ht="12.75" customHeight="1" x14ac:dyDescent="0.25">
      <c r="A196" s="421" t="s">
        <v>1852</v>
      </c>
      <c r="B196" s="451" t="s">
        <v>1853</v>
      </c>
      <c r="C196" s="413"/>
      <c r="D196" s="416">
        <v>0</v>
      </c>
      <c r="E196" s="416">
        <v>0</v>
      </c>
      <c r="F196" s="417" t="s">
        <v>1309</v>
      </c>
    </row>
    <row r="197" spans="1:6" ht="12.75" customHeight="1" x14ac:dyDescent="0.25">
      <c r="A197" s="421" t="s">
        <v>1854</v>
      </c>
      <c r="B197" s="451" t="s">
        <v>1855</v>
      </c>
      <c r="C197" s="413"/>
      <c r="D197" s="416">
        <v>0</v>
      </c>
      <c r="E197" s="416">
        <v>0</v>
      </c>
      <c r="F197" s="417" t="s">
        <v>1309</v>
      </c>
    </row>
    <row r="198" spans="1:6" ht="12.75" customHeight="1" x14ac:dyDescent="0.25">
      <c r="A198" s="411" t="s">
        <v>1856</v>
      </c>
      <c r="B198" s="450" t="s">
        <v>967</v>
      </c>
      <c r="C198" s="537" t="s">
        <v>1857</v>
      </c>
      <c r="D198" s="416">
        <v>0</v>
      </c>
      <c r="E198" s="416">
        <v>0</v>
      </c>
      <c r="F198" s="417" t="s">
        <v>1309</v>
      </c>
    </row>
    <row r="199" spans="1:6" ht="29.25" customHeight="1" x14ac:dyDescent="0.25">
      <c r="A199" s="421" t="s">
        <v>1858</v>
      </c>
      <c r="B199" s="451" t="s">
        <v>1859</v>
      </c>
      <c r="C199" s="413"/>
      <c r="D199" s="416">
        <v>0</v>
      </c>
      <c r="E199" s="416">
        <v>0</v>
      </c>
      <c r="F199" s="417" t="s">
        <v>1309</v>
      </c>
    </row>
    <row r="200" spans="1:6" ht="12.75" customHeight="1" x14ac:dyDescent="0.25">
      <c r="A200" s="421" t="s">
        <v>1860</v>
      </c>
      <c r="B200" s="451" t="s">
        <v>1861</v>
      </c>
      <c r="C200" s="413"/>
      <c r="D200" s="416">
        <v>0</v>
      </c>
      <c r="E200" s="416">
        <v>0</v>
      </c>
      <c r="F200" s="417" t="s">
        <v>1309</v>
      </c>
    </row>
    <row r="201" spans="1:6" ht="12.75" customHeight="1" x14ac:dyDescent="0.25">
      <c r="A201" s="411" t="s">
        <v>1862</v>
      </c>
      <c r="B201" s="450" t="s">
        <v>970</v>
      </c>
      <c r="C201" s="537" t="s">
        <v>1863</v>
      </c>
      <c r="D201" s="416">
        <v>0</v>
      </c>
      <c r="E201" s="416">
        <v>0</v>
      </c>
      <c r="F201" s="417" t="s">
        <v>1309</v>
      </c>
    </row>
    <row r="202" spans="1:6" ht="12.75" customHeight="1" x14ac:dyDescent="0.25">
      <c r="A202" s="421" t="s">
        <v>1864</v>
      </c>
      <c r="B202" s="451" t="s">
        <v>1865</v>
      </c>
      <c r="C202" s="413"/>
      <c r="D202" s="416">
        <v>0</v>
      </c>
      <c r="E202" s="416">
        <v>0</v>
      </c>
      <c r="F202" s="417" t="s">
        <v>1309</v>
      </c>
    </row>
    <row r="203" spans="1:6" ht="18.75" customHeight="1" x14ac:dyDescent="0.25">
      <c r="A203" s="421" t="s">
        <v>1866</v>
      </c>
      <c r="B203" s="451" t="s">
        <v>1867</v>
      </c>
      <c r="C203" s="413"/>
      <c r="D203" s="416">
        <v>0</v>
      </c>
      <c r="E203" s="416">
        <v>0</v>
      </c>
      <c r="F203" s="417" t="s">
        <v>1309</v>
      </c>
    </row>
    <row r="204" spans="1:6" ht="12.75" customHeight="1" x14ac:dyDescent="0.25">
      <c r="A204" s="421" t="s">
        <v>1868</v>
      </c>
      <c r="B204" s="451" t="s">
        <v>1869</v>
      </c>
      <c r="C204" s="413"/>
      <c r="D204" s="416">
        <v>0</v>
      </c>
      <c r="E204" s="416">
        <v>0</v>
      </c>
      <c r="F204" s="417" t="s">
        <v>1309</v>
      </c>
    </row>
    <row r="205" spans="1:6" ht="12.75" customHeight="1" x14ac:dyDescent="0.25">
      <c r="A205" s="421" t="s">
        <v>1870</v>
      </c>
      <c r="B205" s="451" t="s">
        <v>1871</v>
      </c>
      <c r="C205" s="413"/>
      <c r="D205" s="416">
        <v>0</v>
      </c>
      <c r="E205" s="416">
        <v>0</v>
      </c>
      <c r="F205" s="417" t="s">
        <v>1309</v>
      </c>
    </row>
    <row r="206" spans="1:6" ht="16.5" customHeight="1" x14ac:dyDescent="0.25">
      <c r="A206" s="421" t="s">
        <v>1872</v>
      </c>
      <c r="B206" s="451" t="s">
        <v>1873</v>
      </c>
      <c r="C206" s="413"/>
      <c r="D206" s="416">
        <v>0</v>
      </c>
      <c r="E206" s="416">
        <v>0</v>
      </c>
      <c r="F206" s="417" t="s">
        <v>1309</v>
      </c>
    </row>
    <row r="207" spans="1:6" ht="27" customHeight="1" x14ac:dyDescent="0.25">
      <c r="A207" s="421" t="s">
        <v>1874</v>
      </c>
      <c r="B207" s="451" t="s">
        <v>1875</v>
      </c>
      <c r="C207" s="413"/>
      <c r="D207" s="416">
        <v>0</v>
      </c>
      <c r="E207" s="416">
        <v>0</v>
      </c>
      <c r="F207" s="417" t="s">
        <v>1309</v>
      </c>
    </row>
    <row r="208" spans="1:6" ht="12.75" customHeight="1" x14ac:dyDescent="0.25">
      <c r="A208" s="421" t="s">
        <v>1876</v>
      </c>
      <c r="B208" s="451" t="s">
        <v>1877</v>
      </c>
      <c r="C208" s="413"/>
      <c r="D208" s="416">
        <v>0</v>
      </c>
      <c r="E208" s="416">
        <v>0</v>
      </c>
      <c r="F208" s="417" t="s">
        <v>1309</v>
      </c>
    </row>
    <row r="209" spans="1:6" ht="12.75" customHeight="1" x14ac:dyDescent="0.25">
      <c r="A209" s="411" t="s">
        <v>1173</v>
      </c>
      <c r="B209" s="450" t="s">
        <v>1119</v>
      </c>
      <c r="C209" s="413"/>
      <c r="D209" s="416">
        <v>1837765.25917</v>
      </c>
      <c r="E209" s="416">
        <v>2192759.6733400002</v>
      </c>
      <c r="F209" s="417" t="s">
        <v>1309</v>
      </c>
    </row>
    <row r="210" spans="1:6" ht="12.75" customHeight="1" x14ac:dyDescent="0.25">
      <c r="A210" s="411" t="s">
        <v>1174</v>
      </c>
      <c r="B210" s="450" t="s">
        <v>1121</v>
      </c>
      <c r="C210" s="537" t="s">
        <v>1878</v>
      </c>
      <c r="D210" s="416">
        <v>1837765.25917</v>
      </c>
      <c r="E210" s="416">
        <v>2192759.6733400002</v>
      </c>
      <c r="F210" s="417" t="s">
        <v>1309</v>
      </c>
    </row>
    <row r="211" spans="1:6" ht="12.75" customHeight="1" x14ac:dyDescent="0.25">
      <c r="A211" s="421" t="s">
        <v>1175</v>
      </c>
      <c r="B211" s="452" t="s">
        <v>1879</v>
      </c>
      <c r="C211" s="413"/>
      <c r="D211" s="416">
        <v>1584165.6140699999</v>
      </c>
      <c r="E211" s="416">
        <v>1899198.52868</v>
      </c>
      <c r="F211" s="417" t="s">
        <v>1309</v>
      </c>
    </row>
    <row r="212" spans="1:6" ht="12.75" customHeight="1" x14ac:dyDescent="0.25">
      <c r="A212" s="421" t="s">
        <v>1176</v>
      </c>
      <c r="B212" s="451" t="s">
        <v>1880</v>
      </c>
      <c r="C212" s="413"/>
      <c r="D212" s="416">
        <v>252866.46291999999</v>
      </c>
      <c r="E212" s="416">
        <v>266599.58694999997</v>
      </c>
      <c r="F212" s="417" t="s">
        <v>1309</v>
      </c>
    </row>
    <row r="213" spans="1:6" ht="12.75" customHeight="1" x14ac:dyDescent="0.25">
      <c r="A213" s="421" t="s">
        <v>1177</v>
      </c>
      <c r="B213" s="451" t="s">
        <v>1881</v>
      </c>
      <c r="C213" s="413"/>
      <c r="D213" s="416">
        <v>733.18218000000002</v>
      </c>
      <c r="E213" s="416">
        <v>26961.557710000001</v>
      </c>
      <c r="F213" s="417" t="s">
        <v>1309</v>
      </c>
    </row>
    <row r="214" spans="1:6" ht="12.75" customHeight="1" x14ac:dyDescent="0.25">
      <c r="A214" s="411" t="s">
        <v>1882</v>
      </c>
      <c r="B214" s="450" t="s">
        <v>1124</v>
      </c>
      <c r="C214" s="537" t="s">
        <v>1883</v>
      </c>
      <c r="D214" s="416">
        <v>0</v>
      </c>
      <c r="E214" s="416">
        <v>0</v>
      </c>
      <c r="F214" s="417" t="s">
        <v>1309</v>
      </c>
    </row>
    <row r="215" spans="1:6" ht="12.75" customHeight="1" x14ac:dyDescent="0.25">
      <c r="A215" s="421" t="s">
        <v>1884</v>
      </c>
      <c r="B215" s="452" t="s">
        <v>1885</v>
      </c>
      <c r="C215" s="413"/>
      <c r="D215" s="416">
        <v>0</v>
      </c>
      <c r="E215" s="416">
        <v>0</v>
      </c>
      <c r="F215" s="417" t="s">
        <v>1309</v>
      </c>
    </row>
    <row r="216" spans="1:6" ht="12.75" customHeight="1" x14ac:dyDescent="0.25">
      <c r="A216" s="421" t="s">
        <v>1886</v>
      </c>
      <c r="B216" s="451" t="s">
        <v>1887</v>
      </c>
      <c r="C216" s="413"/>
      <c r="D216" s="416">
        <v>0</v>
      </c>
      <c r="E216" s="416">
        <v>0</v>
      </c>
      <c r="F216" s="417" t="s">
        <v>1309</v>
      </c>
    </row>
    <row r="217" spans="1:6" ht="12.75" customHeight="1" x14ac:dyDescent="0.25">
      <c r="A217" s="421" t="s">
        <v>1888</v>
      </c>
      <c r="B217" s="451" t="s">
        <v>1889</v>
      </c>
      <c r="C217" s="413"/>
      <c r="D217" s="416">
        <v>0</v>
      </c>
      <c r="E217" s="416">
        <v>0</v>
      </c>
      <c r="F217" s="417" t="s">
        <v>1309</v>
      </c>
    </row>
    <row r="218" spans="1:6" ht="12.75" customHeight="1" x14ac:dyDescent="0.25">
      <c r="A218" s="411" t="s">
        <v>1178</v>
      </c>
      <c r="B218" s="450" t="s">
        <v>1179</v>
      </c>
      <c r="C218" s="413"/>
      <c r="D218" s="416">
        <v>89482.042300000001</v>
      </c>
      <c r="E218" s="416">
        <v>153117.35251</v>
      </c>
      <c r="F218" s="417" t="s">
        <v>1309</v>
      </c>
    </row>
    <row r="219" spans="1:6" ht="14.25" customHeight="1" x14ac:dyDescent="0.25">
      <c r="A219" s="411" t="s">
        <v>1180</v>
      </c>
      <c r="B219" s="450" t="s">
        <v>979</v>
      </c>
      <c r="C219" s="537" t="s">
        <v>1890</v>
      </c>
      <c r="D219" s="416">
        <v>6614.2470199999998</v>
      </c>
      <c r="E219" s="416">
        <v>3939.7485899999997</v>
      </c>
      <c r="F219" s="417" t="s">
        <v>1309</v>
      </c>
    </row>
    <row r="220" spans="1:6" ht="12.75" customHeight="1" x14ac:dyDescent="0.25">
      <c r="A220" s="421" t="s">
        <v>1891</v>
      </c>
      <c r="B220" s="451" t="s">
        <v>1892</v>
      </c>
      <c r="C220" s="413"/>
      <c r="D220" s="416">
        <v>762.7956999999999</v>
      </c>
      <c r="E220" s="416">
        <v>0</v>
      </c>
      <c r="F220" s="417" t="s">
        <v>1309</v>
      </c>
    </row>
    <row r="221" spans="1:6" ht="12.75" customHeight="1" x14ac:dyDescent="0.25">
      <c r="A221" s="421" t="s">
        <v>1181</v>
      </c>
      <c r="B221" s="451" t="s">
        <v>1893</v>
      </c>
      <c r="C221" s="413"/>
      <c r="D221" s="416">
        <v>5851.4513200000001</v>
      </c>
      <c r="E221" s="416">
        <v>3939.7485899999997</v>
      </c>
      <c r="F221" s="417" t="s">
        <v>1309</v>
      </c>
    </row>
    <row r="222" spans="1:6" ht="12.75" customHeight="1" x14ac:dyDescent="0.25">
      <c r="A222" s="421" t="s">
        <v>1894</v>
      </c>
      <c r="B222" s="451" t="s">
        <v>1895</v>
      </c>
      <c r="C222" s="413"/>
      <c r="D222" s="416">
        <v>0</v>
      </c>
      <c r="E222" s="416">
        <v>0</v>
      </c>
      <c r="F222" s="417" t="s">
        <v>1309</v>
      </c>
    </row>
    <row r="223" spans="1:6" ht="12.75" customHeight="1" x14ac:dyDescent="0.25">
      <c r="A223" s="421" t="s">
        <v>1896</v>
      </c>
      <c r="B223" s="451" t="s">
        <v>1897</v>
      </c>
      <c r="C223" s="413"/>
      <c r="D223" s="416">
        <v>0</v>
      </c>
      <c r="E223" s="416">
        <v>0</v>
      </c>
      <c r="F223" s="417" t="s">
        <v>1309</v>
      </c>
    </row>
    <row r="224" spans="1:6" ht="12.75" customHeight="1" x14ac:dyDescent="0.25">
      <c r="A224" s="421" t="s">
        <v>1898</v>
      </c>
      <c r="B224" s="451" t="s">
        <v>1899</v>
      </c>
      <c r="C224" s="413"/>
      <c r="D224" s="416">
        <v>0</v>
      </c>
      <c r="E224" s="416">
        <v>0</v>
      </c>
      <c r="F224" s="417" t="s">
        <v>1309</v>
      </c>
    </row>
    <row r="225" spans="1:8" ht="12.75" customHeight="1" x14ac:dyDescent="0.25">
      <c r="A225" s="421" t="s">
        <v>1900</v>
      </c>
      <c r="B225" s="451" t="s">
        <v>1901</v>
      </c>
      <c r="C225" s="413"/>
      <c r="D225" s="416">
        <v>0</v>
      </c>
      <c r="E225" s="416">
        <v>0</v>
      </c>
      <c r="F225" s="417" t="s">
        <v>1309</v>
      </c>
    </row>
    <row r="226" spans="1:8" ht="25.5" customHeight="1" x14ac:dyDescent="0.25">
      <c r="A226" s="411" t="s">
        <v>1902</v>
      </c>
      <c r="B226" s="450" t="s">
        <v>981</v>
      </c>
      <c r="C226" s="537" t="s">
        <v>1903</v>
      </c>
      <c r="D226" s="416">
        <v>0</v>
      </c>
      <c r="E226" s="416">
        <v>0</v>
      </c>
      <c r="F226" s="417" t="s">
        <v>1309</v>
      </c>
    </row>
    <row r="227" spans="1:8" ht="12.75" customHeight="1" x14ac:dyDescent="0.25">
      <c r="A227" s="421" t="s">
        <v>1904</v>
      </c>
      <c r="B227" s="451" t="s">
        <v>1905</v>
      </c>
      <c r="C227" s="413"/>
      <c r="D227" s="416">
        <v>0</v>
      </c>
      <c r="E227" s="416">
        <v>0</v>
      </c>
      <c r="F227" s="417" t="s">
        <v>1309</v>
      </c>
    </row>
    <row r="228" spans="1:8" ht="28.5" customHeight="1" x14ac:dyDescent="0.25">
      <c r="A228" s="421" t="s">
        <v>1906</v>
      </c>
      <c r="B228" s="451" t="s">
        <v>1907</v>
      </c>
      <c r="C228" s="413"/>
      <c r="D228" s="416">
        <v>0</v>
      </c>
      <c r="E228" s="416">
        <v>0</v>
      </c>
      <c r="F228" s="417" t="s">
        <v>1309</v>
      </c>
    </row>
    <row r="229" spans="1:8" ht="12.75" customHeight="1" x14ac:dyDescent="0.25">
      <c r="A229" s="411" t="s">
        <v>1182</v>
      </c>
      <c r="B229" s="450" t="s">
        <v>984</v>
      </c>
      <c r="C229" s="537" t="s">
        <v>1908</v>
      </c>
      <c r="D229" s="416">
        <v>82867.795280000006</v>
      </c>
      <c r="E229" s="416">
        <v>149177.60391999999</v>
      </c>
      <c r="F229" s="417" t="s">
        <v>1309</v>
      </c>
    </row>
    <row r="230" spans="1:8" ht="12.75" customHeight="1" x14ac:dyDescent="0.25">
      <c r="A230" s="421" t="s">
        <v>1183</v>
      </c>
      <c r="B230" s="451" t="s">
        <v>1184</v>
      </c>
      <c r="C230" s="413"/>
      <c r="D230" s="416">
        <v>1572.86</v>
      </c>
      <c r="E230" s="416">
        <v>1485.8910000000001</v>
      </c>
      <c r="F230" s="417" t="s">
        <v>1309</v>
      </c>
    </row>
    <row r="231" spans="1:8" ht="12.75" customHeight="1" x14ac:dyDescent="0.25">
      <c r="A231" s="421" t="s">
        <v>1909</v>
      </c>
      <c r="B231" s="451" t="s">
        <v>1910</v>
      </c>
      <c r="C231" s="413"/>
      <c r="D231" s="416">
        <v>0</v>
      </c>
      <c r="E231" s="416">
        <v>0</v>
      </c>
      <c r="F231" s="417" t="s">
        <v>1309</v>
      </c>
    </row>
    <row r="232" spans="1:8" ht="12.75" customHeight="1" x14ac:dyDescent="0.25">
      <c r="A232" s="421" t="s">
        <v>1186</v>
      </c>
      <c r="B232" s="451" t="s">
        <v>1187</v>
      </c>
      <c r="C232" s="413"/>
      <c r="D232" s="416">
        <v>81294.935280000005</v>
      </c>
      <c r="E232" s="416">
        <v>147691.71291999999</v>
      </c>
      <c r="F232" s="417" t="s">
        <v>1309</v>
      </c>
    </row>
    <row r="233" spans="1:8" ht="12.75" customHeight="1" x14ac:dyDescent="0.25">
      <c r="A233" s="407"/>
      <c r="B233" s="457" t="s">
        <v>1911</v>
      </c>
      <c r="C233" s="413"/>
      <c r="D233" s="458">
        <v>106962847.91723002</v>
      </c>
      <c r="E233" s="458">
        <v>100562911.06241998</v>
      </c>
      <c r="G233" s="517"/>
    </row>
    <row r="234" spans="1:8" ht="12.75" customHeight="1" x14ac:dyDescent="0.25">
      <c r="A234" s="407"/>
      <c r="B234" s="453" t="s">
        <v>1912</v>
      </c>
      <c r="C234" s="413"/>
      <c r="D234" s="458">
        <v>8421830.6344899684</v>
      </c>
      <c r="E234" s="458">
        <v>18659474.901670013</v>
      </c>
      <c r="H234" s="459"/>
    </row>
    <row r="235" spans="1:8" ht="12.75" customHeight="1" x14ac:dyDescent="0.25">
      <c r="B235" s="442"/>
      <c r="C235" s="444"/>
      <c r="D235" s="442"/>
      <c r="E235" s="442"/>
    </row>
    <row r="236" spans="1:8" ht="12.75" customHeight="1" x14ac:dyDescent="0.25">
      <c r="B236" s="442"/>
      <c r="C236" s="444"/>
      <c r="D236" s="1468"/>
      <c r="E236" s="1468"/>
    </row>
    <row r="237" spans="1:8" ht="12.75" customHeight="1" x14ac:dyDescent="0.25">
      <c r="B237" s="442"/>
      <c r="C237" s="444"/>
      <c r="D237" s="1468"/>
      <c r="E237" s="1468"/>
    </row>
    <row r="238" spans="1:8" ht="12.75" customHeight="1" x14ac:dyDescent="0.25">
      <c r="B238" s="442"/>
      <c r="C238" s="444"/>
      <c r="D238" s="1469"/>
      <c r="E238" s="1470"/>
    </row>
    <row r="239" spans="1:8" ht="12.75" customHeight="1" x14ac:dyDescent="0.25">
      <c r="B239" s="442"/>
      <c r="C239" s="444"/>
      <c r="D239" s="1470"/>
      <c r="E239" s="1470"/>
    </row>
    <row r="240" spans="1:8" ht="12.75" customHeight="1" x14ac:dyDescent="0.25">
      <c r="B240" s="860"/>
      <c r="C240" s="838"/>
      <c r="D240" s="838"/>
      <c r="E240" s="303"/>
    </row>
    <row r="241" spans="2:5" ht="12.75" customHeight="1" x14ac:dyDescent="0.25">
      <c r="B241" s="859"/>
      <c r="C241" s="839"/>
      <c r="D241" s="839"/>
      <c r="E241" s="375" t="s">
        <v>1242</v>
      </c>
    </row>
    <row r="242" spans="2:5" ht="12.75" customHeight="1" x14ac:dyDescent="0.25">
      <c r="B242" s="301"/>
      <c r="C242" s="302"/>
      <c r="D242" s="301"/>
      <c r="E242" s="303"/>
    </row>
    <row r="243" spans="2:5" ht="12.75" customHeight="1" x14ac:dyDescent="0.25">
      <c r="B243" s="837"/>
      <c r="C243" s="837"/>
      <c r="D243" s="837"/>
      <c r="E243" s="303"/>
    </row>
    <row r="244" spans="2:5" ht="12.75" customHeight="1" x14ac:dyDescent="0.25">
      <c r="B244" s="837"/>
      <c r="C244" s="837"/>
      <c r="D244" s="837"/>
      <c r="E244" s="303"/>
    </row>
    <row r="245" spans="2:5" ht="12.75" customHeight="1" x14ac:dyDescent="0.25">
      <c r="B245" s="304"/>
      <c r="C245" s="305"/>
      <c r="D245" s="304"/>
      <c r="E245" s="303"/>
    </row>
    <row r="246" spans="2:5" ht="12.75" customHeight="1" x14ac:dyDescent="0.25">
      <c r="B246" s="304"/>
      <c r="C246" s="305"/>
      <c r="D246" s="304"/>
      <c r="E246" s="303"/>
    </row>
    <row r="247" spans="2:5" ht="12.75" customHeight="1" x14ac:dyDescent="0.25">
      <c r="B247" s="839"/>
      <c r="C247" s="839"/>
      <c r="D247" s="839"/>
      <c r="E247" s="301"/>
    </row>
    <row r="248" spans="2:5" ht="12.75" customHeight="1" x14ac:dyDescent="0.25">
      <c r="B248" s="839"/>
      <c r="C248" s="839"/>
      <c r="D248" s="839"/>
      <c r="E248" s="464"/>
    </row>
    <row r="249" spans="2:5" ht="12.75" customHeight="1" x14ac:dyDescent="0.25">
      <c r="B249" s="464"/>
      <c r="C249" s="464"/>
      <c r="D249" s="464"/>
      <c r="E249" s="303"/>
    </row>
    <row r="250" spans="2:5" ht="12.75" customHeight="1" x14ac:dyDescent="0.25">
      <c r="C250" s="441"/>
    </row>
    <row r="251" spans="2:5" ht="12.75" customHeight="1" x14ac:dyDescent="0.25">
      <c r="C251" s="441"/>
    </row>
    <row r="252" spans="2:5" ht="12.75" customHeight="1" x14ac:dyDescent="0.25">
      <c r="C252" s="441"/>
    </row>
    <row r="253" spans="2:5" ht="12.75" customHeight="1" x14ac:dyDescent="0.25">
      <c r="C253" s="441"/>
    </row>
    <row r="254" spans="2:5" ht="12.75" customHeight="1" x14ac:dyDescent="0.25">
      <c r="C254" s="441"/>
    </row>
    <row r="255" spans="2:5" ht="12.75" customHeight="1" x14ac:dyDescent="0.25">
      <c r="C255" s="441"/>
    </row>
    <row r="256" spans="2:5" ht="12.75" customHeight="1" x14ac:dyDescent="0.25">
      <c r="C256" s="441"/>
    </row>
    <row r="257" spans="3:3" ht="12.75" customHeight="1" x14ac:dyDescent="0.25">
      <c r="C257" s="441"/>
    </row>
    <row r="258" spans="3:3" ht="12.75" customHeight="1" x14ac:dyDescent="0.25">
      <c r="C258" s="441"/>
    </row>
    <row r="259" spans="3:3" ht="12.75" customHeight="1" x14ac:dyDescent="0.25">
      <c r="C259" s="441"/>
    </row>
    <row r="260" spans="3:3" ht="12.75" customHeight="1" x14ac:dyDescent="0.25">
      <c r="C260" s="441"/>
    </row>
    <row r="261" spans="3:3" ht="12.75" customHeight="1" x14ac:dyDescent="0.25">
      <c r="C261" s="441"/>
    </row>
    <row r="262" spans="3:3" ht="12.75" customHeight="1" x14ac:dyDescent="0.25">
      <c r="C262" s="441"/>
    </row>
    <row r="263" spans="3:3" ht="12.75" customHeight="1" x14ac:dyDescent="0.25">
      <c r="C263" s="441"/>
    </row>
    <row r="264" spans="3:3" ht="12.75" customHeight="1" x14ac:dyDescent="0.25">
      <c r="C264" s="441"/>
    </row>
  </sheetData>
  <protectedRanges>
    <protectedRange sqref="B240" name="Rango6_1_1"/>
  </protectedRanges>
  <mergeCells count="4">
    <mergeCell ref="A1:E1"/>
    <mergeCell ref="A2:E2"/>
    <mergeCell ref="A3:E3"/>
    <mergeCell ref="A4:E4"/>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8"/>
  <sheetViews>
    <sheetView workbookViewId="0">
      <selection activeCell="A5" sqref="A5"/>
    </sheetView>
  </sheetViews>
  <sheetFormatPr baseColWidth="10" defaultRowHeight="15" x14ac:dyDescent="0.25"/>
  <cols>
    <col min="1" max="1" width="8.42578125" customWidth="1"/>
    <col min="2" max="2" width="64.28515625" customWidth="1"/>
    <col min="4" max="4" width="19.28515625" customWidth="1"/>
    <col min="5" max="5" width="19.7109375" customWidth="1"/>
    <col min="6" max="6" width="6.28515625" style="286" customWidth="1"/>
    <col min="7" max="7" width="6.7109375" style="286" customWidth="1"/>
    <col min="8" max="8" width="4.28515625" style="286" customWidth="1"/>
    <col min="9" max="10" width="17.140625" style="286"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x14ac:dyDescent="0.25">
      <c r="A1" s="1434" t="s">
        <v>1199</v>
      </c>
      <c r="B1" s="1434"/>
      <c r="C1" s="1434"/>
      <c r="D1" s="1434"/>
      <c r="E1" s="1434"/>
      <c r="M1" s="244"/>
      <c r="N1" s="244"/>
      <c r="Y1" s="244" t="s">
        <v>1200</v>
      </c>
      <c r="Z1" s="244" t="s">
        <v>1201</v>
      </c>
      <c r="AA1" s="244" t="s">
        <v>310</v>
      </c>
    </row>
    <row r="2" spans="1:27" ht="18" customHeight="1" x14ac:dyDescent="0.25">
      <c r="A2" s="1435" t="s">
        <v>1202</v>
      </c>
      <c r="B2" s="1435"/>
      <c r="C2" s="1435"/>
      <c r="D2" s="1435"/>
      <c r="E2" s="1435"/>
      <c r="X2" s="244" t="str">
        <f ca="1">MID(MID(CELL("nombrearchivo"),FIND("[",CELL("nombrearchivo"))+1, FIND("]",CELL("nombrearchivo"))-FIND("[",CELL("nombrearchivo"))-1), 1, 10)</f>
        <v>Informe de</v>
      </c>
      <c r="Y2" s="244" t="str">
        <f ca="1">MID(X2,1,4)</f>
        <v>Info</v>
      </c>
      <c r="Z2" s="244" t="str">
        <f ca="1">MID(X2,5,2)</f>
        <v>rm</v>
      </c>
      <c r="AA2" s="244" t="str">
        <f ca="1">MID(X2,7,4)</f>
        <v>e de</v>
      </c>
    </row>
    <row r="3" spans="1:27" ht="18" customHeight="1" x14ac:dyDescent="0.25">
      <c r="A3" s="1435" t="s">
        <v>2287</v>
      </c>
      <c r="B3" s="1435"/>
      <c r="C3" s="1435"/>
      <c r="D3" s="1435"/>
      <c r="E3" s="1435"/>
    </row>
    <row r="4" spans="1:27" ht="18.75" customHeight="1" x14ac:dyDescent="0.25">
      <c r="A4" s="1435" t="s">
        <v>2202</v>
      </c>
      <c r="B4" s="1435"/>
      <c r="C4" s="1435"/>
      <c r="D4" s="1435"/>
      <c r="E4" s="1435"/>
      <c r="J4" s="812"/>
    </row>
    <row r="5" spans="1:27" x14ac:dyDescent="0.25">
      <c r="A5" s="245"/>
      <c r="B5" s="246"/>
      <c r="C5" s="247" t="s">
        <v>1204</v>
      </c>
      <c r="D5" s="247" t="s">
        <v>2245</v>
      </c>
      <c r="E5" s="248" t="s">
        <v>1205</v>
      </c>
    </row>
    <row r="6" spans="1:27" x14ac:dyDescent="0.25">
      <c r="A6" s="249" t="s">
        <v>986</v>
      </c>
      <c r="B6" s="250"/>
      <c r="C6" s="250"/>
      <c r="D6" s="251"/>
      <c r="E6" s="251"/>
    </row>
    <row r="7" spans="1:27" x14ac:dyDescent="0.25">
      <c r="A7" s="252" t="s">
        <v>989</v>
      </c>
      <c r="B7" s="253"/>
      <c r="C7" s="643">
        <v>76</v>
      </c>
      <c r="D7" s="254">
        <v>111332401.74870999</v>
      </c>
      <c r="E7" s="254">
        <v>123209886.18964</v>
      </c>
      <c r="G7" s="287"/>
      <c r="H7" s="296"/>
    </row>
    <row r="8" spans="1:27" x14ac:dyDescent="0.25">
      <c r="A8" s="257"/>
      <c r="B8" s="253" t="s">
        <v>1206</v>
      </c>
      <c r="C8" s="258"/>
      <c r="D8" s="259">
        <v>0</v>
      </c>
      <c r="E8" s="259">
        <v>0</v>
      </c>
      <c r="G8" s="287"/>
    </row>
    <row r="9" spans="1:27" x14ac:dyDescent="0.25">
      <c r="A9" s="257"/>
      <c r="B9" s="253" t="s">
        <v>1207</v>
      </c>
      <c r="C9" s="258"/>
      <c r="D9" s="259">
        <v>0</v>
      </c>
      <c r="E9" s="259">
        <v>0</v>
      </c>
      <c r="G9" s="287"/>
    </row>
    <row r="10" spans="1:27" ht="26.25" x14ac:dyDescent="0.25">
      <c r="A10" s="257"/>
      <c r="B10" s="260" t="s">
        <v>1208</v>
      </c>
      <c r="C10" s="258"/>
      <c r="D10" s="259">
        <v>0</v>
      </c>
      <c r="E10" s="259">
        <v>0</v>
      </c>
      <c r="G10" s="287"/>
    </row>
    <row r="11" spans="1:27" x14ac:dyDescent="0.25">
      <c r="A11" s="252"/>
      <c r="B11" s="261" t="s">
        <v>1209</v>
      </c>
      <c r="C11" s="258"/>
      <c r="D11" s="259">
        <v>0</v>
      </c>
      <c r="E11" s="259">
        <v>0</v>
      </c>
      <c r="G11" s="287"/>
    </row>
    <row r="12" spans="1:27" x14ac:dyDescent="0.25">
      <c r="A12" s="262"/>
      <c r="B12" s="261" t="s">
        <v>1210</v>
      </c>
      <c r="C12" s="258"/>
      <c r="D12" s="259">
        <v>0</v>
      </c>
      <c r="E12" s="259">
        <v>0</v>
      </c>
      <c r="G12" s="287"/>
    </row>
    <row r="13" spans="1:27" x14ac:dyDescent="0.25">
      <c r="A13" s="262"/>
      <c r="B13" s="263" t="s">
        <v>1211</v>
      </c>
      <c r="C13" s="258"/>
      <c r="D13" s="264">
        <v>110746922.26683</v>
      </c>
      <c r="E13" s="264">
        <v>123177362.45627001</v>
      </c>
      <c r="G13" s="287"/>
    </row>
    <row r="14" spans="1:27" x14ac:dyDescent="0.25">
      <c r="A14" s="262"/>
      <c r="B14" s="265" t="s">
        <v>1212</v>
      </c>
      <c r="C14" s="258"/>
      <c r="D14" s="259">
        <v>0</v>
      </c>
      <c r="E14" s="259">
        <v>0</v>
      </c>
      <c r="G14" s="287"/>
    </row>
    <row r="15" spans="1:27" x14ac:dyDescent="0.25">
      <c r="A15" s="252"/>
      <c r="B15" s="265" t="s">
        <v>1213</v>
      </c>
      <c r="C15" s="258"/>
      <c r="D15" s="264">
        <v>585479.48188000009</v>
      </c>
      <c r="E15" s="264">
        <v>32523.733370000002</v>
      </c>
      <c r="G15" s="287"/>
      <c r="I15" s="287"/>
      <c r="J15" s="287"/>
      <c r="K15" s="256"/>
    </row>
    <row r="16" spans="1:27" x14ac:dyDescent="0.25">
      <c r="A16" s="252" t="s">
        <v>991</v>
      </c>
      <c r="B16" s="253"/>
      <c r="C16" s="643">
        <v>77</v>
      </c>
      <c r="D16" s="266">
        <v>103043166.5421</v>
      </c>
      <c r="E16" s="266">
        <v>103131865.38408999</v>
      </c>
      <c r="G16" s="287"/>
      <c r="H16" s="296"/>
      <c r="I16" s="287"/>
    </row>
    <row r="17" spans="1:11" x14ac:dyDescent="0.25">
      <c r="A17" s="253"/>
      <c r="B17" s="267" t="s">
        <v>1214</v>
      </c>
      <c r="C17" s="258"/>
      <c r="D17" s="264">
        <v>98335968.214699998</v>
      </c>
      <c r="E17" s="264">
        <v>87349362.502250001</v>
      </c>
      <c r="G17" s="287"/>
      <c r="I17" s="296"/>
    </row>
    <row r="18" spans="1:11" x14ac:dyDescent="0.25">
      <c r="A18" s="253"/>
      <c r="B18" s="267" t="s">
        <v>1215</v>
      </c>
      <c r="C18" s="258"/>
      <c r="D18" s="264">
        <v>0</v>
      </c>
      <c r="E18" s="264">
        <v>10275840.7074</v>
      </c>
      <c r="G18" s="287"/>
      <c r="H18" s="296"/>
    </row>
    <row r="19" spans="1:11" x14ac:dyDescent="0.25">
      <c r="A19" s="253"/>
      <c r="B19" s="267" t="s">
        <v>1216</v>
      </c>
      <c r="C19" s="258"/>
      <c r="D19" s="264">
        <v>0</v>
      </c>
      <c r="E19" s="264">
        <v>0</v>
      </c>
      <c r="G19" s="287"/>
    </row>
    <row r="20" spans="1:11" x14ac:dyDescent="0.25">
      <c r="A20" s="253"/>
      <c r="B20" s="267" t="s">
        <v>1217</v>
      </c>
      <c r="C20" s="258"/>
      <c r="D20" s="264">
        <v>1861376.8754200002</v>
      </c>
      <c r="E20" s="264">
        <v>2257905.5941900001</v>
      </c>
      <c r="G20" s="287"/>
    </row>
    <row r="21" spans="1:11" x14ac:dyDescent="0.25">
      <c r="A21" s="253"/>
      <c r="B21" s="268" t="s">
        <v>1218</v>
      </c>
      <c r="C21" s="258"/>
      <c r="D21" s="264">
        <v>2845821.4519799994</v>
      </c>
      <c r="E21" s="264">
        <v>3248756.5802500001</v>
      </c>
      <c r="G21" s="287"/>
    </row>
    <row r="22" spans="1:11" x14ac:dyDescent="0.25">
      <c r="A22" s="269" t="s">
        <v>1219</v>
      </c>
      <c r="B22" s="270"/>
      <c r="C22" s="270"/>
      <c r="D22" s="271">
        <v>8289235.2066099942</v>
      </c>
      <c r="E22" s="271">
        <v>20078020.805550002</v>
      </c>
      <c r="G22" s="287"/>
      <c r="H22" s="296"/>
    </row>
    <row r="23" spans="1:11" ht="6" customHeight="1" x14ac:dyDescent="0.25">
      <c r="A23" s="272"/>
      <c r="B23" s="273"/>
      <c r="C23" s="273"/>
      <c r="D23" s="274"/>
      <c r="E23" s="274"/>
      <c r="G23" s="287"/>
    </row>
    <row r="24" spans="1:11" x14ac:dyDescent="0.25">
      <c r="A24" s="249" t="s">
        <v>992</v>
      </c>
      <c r="B24" s="275"/>
      <c r="C24" s="275"/>
      <c r="D24" s="276"/>
      <c r="E24" s="277"/>
      <c r="G24" s="287"/>
    </row>
    <row r="25" spans="1:11" x14ac:dyDescent="0.25">
      <c r="A25" s="252" t="s">
        <v>989</v>
      </c>
      <c r="B25" s="267"/>
      <c r="C25" s="644">
        <v>78</v>
      </c>
      <c r="D25" s="266">
        <v>2392044.1901841001</v>
      </c>
      <c r="E25" s="266">
        <v>812728.88791000016</v>
      </c>
      <c r="G25" s="287"/>
    </row>
    <row r="26" spans="1:11" x14ac:dyDescent="0.25">
      <c r="A26" s="253"/>
      <c r="B26" s="253" t="s">
        <v>1220</v>
      </c>
      <c r="C26" s="278"/>
      <c r="D26" s="259">
        <v>0</v>
      </c>
      <c r="E26" s="259">
        <v>0</v>
      </c>
      <c r="G26" s="287"/>
      <c r="H26" s="296"/>
    </row>
    <row r="27" spans="1:11" x14ac:dyDescent="0.25">
      <c r="A27" s="279"/>
      <c r="B27" s="253" t="s">
        <v>1221</v>
      </c>
      <c r="C27" s="278"/>
      <c r="D27" s="259">
        <v>0</v>
      </c>
      <c r="E27" s="259">
        <v>0</v>
      </c>
      <c r="G27" s="287"/>
    </row>
    <row r="28" spans="1:11" x14ac:dyDescent="0.25">
      <c r="A28" s="279"/>
      <c r="B28" s="253" t="s">
        <v>1222</v>
      </c>
      <c r="C28" s="278"/>
      <c r="D28" s="259">
        <v>0</v>
      </c>
      <c r="E28" s="259">
        <v>0</v>
      </c>
      <c r="G28" s="287"/>
      <c r="J28" s="813"/>
    </row>
    <row r="29" spans="1:11" x14ac:dyDescent="0.25">
      <c r="A29" s="253"/>
      <c r="B29" s="253" t="s">
        <v>1223</v>
      </c>
      <c r="C29" s="278"/>
      <c r="D29" s="259">
        <v>0</v>
      </c>
      <c r="E29" s="259">
        <v>0</v>
      </c>
      <c r="G29" s="287"/>
      <c r="H29" s="296"/>
    </row>
    <row r="30" spans="1:11" x14ac:dyDescent="0.25">
      <c r="A30" s="253"/>
      <c r="B30" s="265" t="s">
        <v>1224</v>
      </c>
      <c r="C30" s="278"/>
      <c r="D30" s="264">
        <v>2392044.1901841001</v>
      </c>
      <c r="E30" s="264">
        <v>812728.88791000016</v>
      </c>
      <c r="G30" s="287"/>
    </row>
    <row r="31" spans="1:11" x14ac:dyDescent="0.25">
      <c r="A31" s="252" t="s">
        <v>991</v>
      </c>
      <c r="B31" s="267"/>
      <c r="C31" s="644">
        <v>79</v>
      </c>
      <c r="D31" s="266">
        <v>14613507.720659504</v>
      </c>
      <c r="E31" s="266">
        <v>10021362.066089997</v>
      </c>
      <c r="G31" s="287"/>
      <c r="J31" s="287"/>
    </row>
    <row r="32" spans="1:11" x14ac:dyDescent="0.25">
      <c r="A32" s="253"/>
      <c r="B32" s="267" t="s">
        <v>1225</v>
      </c>
      <c r="C32" s="278"/>
      <c r="D32" s="259">
        <v>14613507.720659504</v>
      </c>
      <c r="E32" s="264">
        <v>9461506.3413399961</v>
      </c>
      <c r="G32" s="287"/>
      <c r="H32" s="296"/>
      <c r="I32" s="814"/>
      <c r="J32" s="287"/>
      <c r="K32" s="255"/>
    </row>
    <row r="33" spans="1:11" x14ac:dyDescent="0.25">
      <c r="A33" s="253"/>
      <c r="B33" s="265" t="s">
        <v>1226</v>
      </c>
      <c r="C33" s="278"/>
      <c r="D33" s="264">
        <v>0</v>
      </c>
      <c r="E33" s="264">
        <v>559855.72475000005</v>
      </c>
      <c r="G33" s="287"/>
      <c r="K33" s="280"/>
    </row>
    <row r="34" spans="1:11" x14ac:dyDescent="0.25">
      <c r="A34" s="253"/>
      <c r="B34" s="265" t="s">
        <v>1227</v>
      </c>
      <c r="C34" s="278"/>
      <c r="D34" s="259">
        <v>0</v>
      </c>
      <c r="E34" s="259">
        <v>0</v>
      </c>
      <c r="G34" s="287"/>
      <c r="K34" s="256"/>
    </row>
    <row r="35" spans="1:11" x14ac:dyDescent="0.25">
      <c r="A35" s="253"/>
      <c r="B35" s="281" t="s">
        <v>1228</v>
      </c>
      <c r="C35" s="278"/>
      <c r="D35" s="259">
        <v>0</v>
      </c>
      <c r="E35" s="259">
        <v>0</v>
      </c>
      <c r="G35" s="287"/>
    </row>
    <row r="36" spans="1:11" x14ac:dyDescent="0.25">
      <c r="A36" s="282"/>
      <c r="B36" s="265" t="s">
        <v>1229</v>
      </c>
      <c r="C36" s="278"/>
      <c r="D36" s="264">
        <v>0</v>
      </c>
      <c r="E36" s="264">
        <v>0</v>
      </c>
      <c r="G36" s="287"/>
    </row>
    <row r="37" spans="1:11" x14ac:dyDescent="0.25">
      <c r="A37" s="269" t="s">
        <v>1230</v>
      </c>
      <c r="B37" s="270"/>
      <c r="C37" s="270"/>
      <c r="D37" s="271">
        <v>-12221463.530475404</v>
      </c>
      <c r="E37" s="271">
        <v>-9208633.1781799961</v>
      </c>
      <c r="G37" s="287"/>
      <c r="H37" s="296"/>
      <c r="I37" s="296"/>
    </row>
    <row r="38" spans="1:11" s="286" customFormat="1" ht="13.5" customHeight="1" x14ac:dyDescent="0.25">
      <c r="A38" s="283"/>
      <c r="B38" s="284"/>
      <c r="C38" s="284"/>
      <c r="D38" s="285"/>
      <c r="E38" s="285"/>
      <c r="G38" s="287"/>
    </row>
    <row r="39" spans="1:11" x14ac:dyDescent="0.25">
      <c r="A39" s="249" t="s">
        <v>995</v>
      </c>
      <c r="B39" s="275"/>
      <c r="C39" s="275"/>
      <c r="D39" s="276"/>
      <c r="E39" s="277"/>
      <c r="G39" s="287"/>
    </row>
    <row r="40" spans="1:11" x14ac:dyDescent="0.25">
      <c r="A40" s="252" t="s">
        <v>989</v>
      </c>
      <c r="B40" s="253"/>
      <c r="C40" s="644">
        <v>80</v>
      </c>
      <c r="D40" s="266">
        <v>19407805.402149692</v>
      </c>
      <c r="E40" s="266">
        <v>8453066.1880500019</v>
      </c>
      <c r="G40" s="287"/>
      <c r="H40" s="296"/>
    </row>
    <row r="41" spans="1:11" x14ac:dyDescent="0.25">
      <c r="A41" s="253"/>
      <c r="B41" s="267" t="s">
        <v>1231</v>
      </c>
      <c r="C41" s="278"/>
      <c r="D41" s="259">
        <v>0</v>
      </c>
      <c r="E41" s="259">
        <v>0</v>
      </c>
      <c r="G41" s="287"/>
    </row>
    <row r="42" spans="1:11" x14ac:dyDescent="0.25">
      <c r="A42" s="253"/>
      <c r="B42" s="267" t="s">
        <v>1232</v>
      </c>
      <c r="C42" s="278"/>
      <c r="D42" s="259">
        <v>0</v>
      </c>
      <c r="E42" s="259">
        <v>0</v>
      </c>
      <c r="G42" s="287"/>
    </row>
    <row r="43" spans="1:11" x14ac:dyDescent="0.25">
      <c r="A43" s="253"/>
      <c r="B43" s="265" t="s">
        <v>1233</v>
      </c>
      <c r="C43" s="278"/>
      <c r="D43" s="264">
        <v>19407805.402149692</v>
      </c>
      <c r="E43" s="259">
        <v>8453066.1880500019</v>
      </c>
      <c r="G43" s="287"/>
    </row>
    <row r="44" spans="1:11" x14ac:dyDescent="0.25">
      <c r="A44" s="252" t="s">
        <v>991</v>
      </c>
      <c r="B44" s="267"/>
      <c r="C44" s="644">
        <v>81</v>
      </c>
      <c r="D44" s="266">
        <v>0</v>
      </c>
      <c r="E44" s="266">
        <v>0</v>
      </c>
      <c r="G44" s="287"/>
    </row>
    <row r="45" spans="1:11" x14ac:dyDescent="0.25">
      <c r="A45" s="253"/>
      <c r="B45" s="267" t="s">
        <v>1234</v>
      </c>
      <c r="C45" s="278"/>
      <c r="D45" s="259">
        <v>0</v>
      </c>
      <c r="E45" s="259">
        <v>0</v>
      </c>
      <c r="G45" s="287"/>
    </row>
    <row r="46" spans="1:11" x14ac:dyDescent="0.25">
      <c r="A46" s="253"/>
      <c r="B46" s="265" t="s">
        <v>1235</v>
      </c>
      <c r="C46" s="278"/>
      <c r="D46" s="259">
        <v>0</v>
      </c>
      <c r="E46" s="259">
        <v>0</v>
      </c>
      <c r="G46" s="287"/>
    </row>
    <row r="47" spans="1:11" x14ac:dyDescent="0.25">
      <c r="A47" s="253"/>
      <c r="B47" s="268" t="s">
        <v>1236</v>
      </c>
      <c r="C47" s="278"/>
      <c r="D47" s="264">
        <v>0</v>
      </c>
      <c r="E47" s="264">
        <v>0</v>
      </c>
      <c r="G47" s="287"/>
    </row>
    <row r="48" spans="1:11" x14ac:dyDescent="0.25">
      <c r="A48" s="269" t="s">
        <v>1237</v>
      </c>
      <c r="B48" s="270"/>
      <c r="C48" s="270"/>
      <c r="D48" s="271">
        <v>19407805.402149692</v>
      </c>
      <c r="E48" s="271">
        <v>8453066.1880500019</v>
      </c>
      <c r="G48" s="287"/>
    </row>
    <row r="49" spans="1:10" ht="6" customHeight="1" x14ac:dyDescent="0.25">
      <c r="A49" s="250"/>
      <c r="B49" s="250"/>
      <c r="C49" s="250"/>
      <c r="D49" s="276"/>
      <c r="E49" s="276"/>
      <c r="G49" s="287"/>
    </row>
    <row r="50" spans="1:10" ht="30" customHeight="1" x14ac:dyDescent="0.25">
      <c r="A50" s="1436" t="s">
        <v>1238</v>
      </c>
      <c r="B50" s="1437"/>
      <c r="C50" s="288"/>
      <c r="D50" s="271">
        <v>15475577.078284282</v>
      </c>
      <c r="E50" s="271">
        <v>19322453.815420005</v>
      </c>
      <c r="G50" s="287"/>
      <c r="H50" s="296"/>
    </row>
    <row r="51" spans="1:10" ht="7.5" customHeight="1" x14ac:dyDescent="0.25">
      <c r="A51" s="289"/>
      <c r="B51" s="289"/>
      <c r="C51" s="289"/>
      <c r="D51" s="290"/>
      <c r="E51" s="290"/>
      <c r="G51" s="287"/>
    </row>
    <row r="52" spans="1:10" ht="28.5" customHeight="1" x14ac:dyDescent="0.25">
      <c r="A52" s="1432" t="s">
        <v>1239</v>
      </c>
      <c r="B52" s="1433"/>
      <c r="C52" s="291"/>
      <c r="D52" s="259">
        <v>0</v>
      </c>
      <c r="E52" s="259">
        <v>0</v>
      </c>
      <c r="G52" s="287"/>
    </row>
    <row r="53" spans="1:10" x14ac:dyDescent="0.25">
      <c r="A53" s="292" t="s">
        <v>1240</v>
      </c>
      <c r="B53" s="267"/>
      <c r="C53" s="267"/>
      <c r="D53" s="264">
        <v>19781948.255459994</v>
      </c>
      <c r="E53" s="293">
        <v>459494.44347998686</v>
      </c>
      <c r="G53" s="287"/>
    </row>
    <row r="54" spans="1:10" x14ac:dyDescent="0.25">
      <c r="A54" s="292" t="s">
        <v>1241</v>
      </c>
      <c r="B54" s="267"/>
      <c r="C54" s="645">
        <v>82</v>
      </c>
      <c r="D54" s="271">
        <v>35257525.333744273</v>
      </c>
      <c r="E54" s="271">
        <v>19781948.255459994</v>
      </c>
      <c r="G54" s="294"/>
      <c r="H54" s="295"/>
      <c r="I54" s="294"/>
      <c r="J54" s="296"/>
    </row>
    <row r="55" spans="1:10" x14ac:dyDescent="0.25">
      <c r="A55" s="250"/>
      <c r="B55" s="250"/>
      <c r="C55" s="250"/>
      <c r="D55" s="277"/>
      <c r="E55" s="277"/>
      <c r="G55" s="287"/>
      <c r="I55" s="287"/>
      <c r="J55" s="296"/>
    </row>
    <row r="56" spans="1:10" x14ac:dyDescent="0.25">
      <c r="A56" s="250"/>
      <c r="B56" s="250"/>
      <c r="C56" s="250"/>
      <c r="D56" s="277"/>
      <c r="E56" s="277"/>
      <c r="G56" s="287"/>
      <c r="I56" s="287"/>
    </row>
    <row r="57" spans="1:10" x14ac:dyDescent="0.25">
      <c r="A57" s="297"/>
      <c r="B57" s="250"/>
      <c r="C57" s="250"/>
      <c r="D57" s="277"/>
      <c r="E57" s="277"/>
      <c r="G57" s="287"/>
      <c r="I57" s="287"/>
    </row>
    <row r="58" spans="1:10" x14ac:dyDescent="0.25">
      <c r="A58" s="297"/>
      <c r="B58" s="250"/>
      <c r="C58" s="250"/>
      <c r="D58" s="277"/>
      <c r="E58" s="298"/>
      <c r="I58" s="287"/>
    </row>
    <row r="59" spans="1:10" x14ac:dyDescent="0.25">
      <c r="A59" s="297"/>
      <c r="B59" s="860"/>
      <c r="C59" s="838"/>
      <c r="D59" s="838"/>
      <c r="E59" s="299"/>
    </row>
    <row r="60" spans="1:10" x14ac:dyDescent="0.25">
      <c r="A60" s="199"/>
      <c r="B60" s="859"/>
      <c r="C60" s="839"/>
      <c r="D60" s="839"/>
      <c r="E60" s="300"/>
    </row>
    <row r="61" spans="1:10" x14ac:dyDescent="0.25">
      <c r="B61" s="301"/>
      <c r="C61" s="302"/>
      <c r="D61" s="301"/>
      <c r="E61" s="299"/>
    </row>
    <row r="62" spans="1:10" x14ac:dyDescent="0.25">
      <c r="B62" s="837"/>
      <c r="C62" s="837"/>
      <c r="D62" s="837"/>
      <c r="E62" s="299"/>
    </row>
    <row r="63" spans="1:10" x14ac:dyDescent="0.25">
      <c r="B63" s="837"/>
      <c r="C63" s="837"/>
      <c r="D63" s="837"/>
      <c r="E63" s="303"/>
    </row>
    <row r="64" spans="1:10" x14ac:dyDescent="0.25">
      <c r="B64" s="304"/>
      <c r="C64" s="305"/>
      <c r="D64" s="304"/>
      <c r="E64" s="303"/>
    </row>
    <row r="65" spans="2:5" x14ac:dyDescent="0.25">
      <c r="B65" s="304"/>
      <c r="C65" s="305"/>
      <c r="D65" s="304"/>
      <c r="E65" s="303"/>
    </row>
    <row r="66" spans="2:5" x14ac:dyDescent="0.25">
      <c r="B66" s="839"/>
      <c r="C66" s="839"/>
      <c r="D66" s="839"/>
      <c r="E66" s="301"/>
    </row>
    <row r="67" spans="2:5" x14ac:dyDescent="0.25">
      <c r="B67" s="839"/>
      <c r="C67" s="839"/>
      <c r="D67" s="839"/>
      <c r="E67" s="464"/>
    </row>
    <row r="68" spans="2:5" x14ac:dyDescent="0.25">
      <c r="B68" s="839"/>
      <c r="C68" s="839"/>
      <c r="D68" s="839"/>
      <c r="E68" s="303"/>
    </row>
  </sheetData>
  <protectedRanges>
    <protectedRange sqref="B57:B58" name="Rango6_1"/>
    <protectedRange sqref="B59" name="Rango6_1_1"/>
  </protectedRanges>
  <mergeCells count="6">
    <mergeCell ref="A52:B52"/>
    <mergeCell ref="A1:E1"/>
    <mergeCell ref="A2:E2"/>
    <mergeCell ref="A3:E3"/>
    <mergeCell ref="A4:E4"/>
    <mergeCell ref="A50:B50"/>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90" zoomScaleNormal="90" workbookViewId="0">
      <selection activeCell="A9" sqref="A9"/>
    </sheetView>
  </sheetViews>
  <sheetFormatPr baseColWidth="10" defaultRowHeight="15" x14ac:dyDescent="0.25"/>
  <cols>
    <col min="1" max="1" width="12.42578125" customWidth="1"/>
    <col min="2" max="2" width="54.42578125" customWidth="1"/>
    <col min="3" max="3" width="7.7109375" customWidth="1"/>
    <col min="4" max="4" width="17.85546875" customWidth="1"/>
    <col min="5" max="5" width="14.42578125" style="376" customWidth="1"/>
    <col min="6" max="6" width="17.28515625" style="376" customWidth="1"/>
    <col min="7" max="7" width="14.42578125" style="376" customWidth="1"/>
    <col min="8" max="8" width="18.42578125" style="376"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x14ac:dyDescent="0.25">
      <c r="B1" s="1441" t="s">
        <v>1199</v>
      </c>
      <c r="C1" s="1441"/>
      <c r="D1" s="1441"/>
      <c r="E1" s="1441"/>
      <c r="F1" s="1441"/>
      <c r="G1" s="1441"/>
      <c r="H1" s="1441"/>
      <c r="I1" s="1441"/>
      <c r="J1" s="1441"/>
      <c r="K1" s="1441"/>
    </row>
    <row r="2" spans="1:16" ht="4.9000000000000004" customHeight="1" x14ac:dyDescent="0.25">
      <c r="B2" s="465"/>
      <c r="C2" s="310"/>
      <c r="D2" s="465"/>
      <c r="E2" s="465"/>
      <c r="F2" s="465"/>
      <c r="G2" s="465"/>
      <c r="H2" s="465"/>
      <c r="I2" s="465"/>
      <c r="J2" s="465"/>
      <c r="K2" s="465"/>
    </row>
    <row r="3" spans="1:16" s="311" customFormat="1" ht="18" x14ac:dyDescent="0.25">
      <c r="B3" s="1442" t="s">
        <v>1243</v>
      </c>
      <c r="C3" s="1442"/>
      <c r="D3" s="1442"/>
      <c r="E3" s="1442"/>
      <c r="F3" s="1442"/>
      <c r="G3" s="1442"/>
      <c r="H3" s="1442"/>
      <c r="I3" s="1442"/>
      <c r="J3" s="1442"/>
      <c r="K3" s="1442"/>
    </row>
    <row r="4" spans="1:16" s="311" customFormat="1" ht="18" x14ac:dyDescent="0.25">
      <c r="B4" s="1442" t="s">
        <v>1244</v>
      </c>
      <c r="C4" s="1442"/>
      <c r="D4" s="1442"/>
      <c r="E4" s="1442"/>
      <c r="F4" s="1442"/>
      <c r="G4" s="1442"/>
      <c r="H4" s="1442"/>
      <c r="I4" s="1442"/>
      <c r="J4" s="1442"/>
      <c r="K4" s="1442"/>
    </row>
    <row r="5" spans="1:16" s="311" customFormat="1" ht="18.75" thickBot="1" x14ac:dyDescent="0.3">
      <c r="B5" s="312"/>
      <c r="C5"/>
      <c r="D5" s="1443" t="s">
        <v>2207</v>
      </c>
      <c r="E5" s="1443"/>
      <c r="F5" s="1443"/>
      <c r="G5" s="1443"/>
      <c r="H5" s="313"/>
      <c r="K5" s="314"/>
    </row>
    <row r="6" spans="1:16" s="311" customFormat="1" ht="12.75" customHeight="1" x14ac:dyDescent="0.2">
      <c r="B6" s="1444" t="s">
        <v>17</v>
      </c>
      <c r="C6" s="1447"/>
      <c r="D6" s="1447"/>
      <c r="E6" s="1447"/>
      <c r="F6" s="1447"/>
      <c r="G6" s="1447"/>
      <c r="H6" s="1447"/>
      <c r="I6" s="1447"/>
      <c r="J6" s="1447"/>
      <c r="K6" s="315"/>
    </row>
    <row r="7" spans="1:16" s="316" customFormat="1" ht="15" customHeight="1" x14ac:dyDescent="0.25">
      <c r="B7" s="1445"/>
      <c r="C7" s="1448"/>
      <c r="D7" s="1449" t="s">
        <v>802</v>
      </c>
      <c r="E7" s="1450" t="s">
        <v>1245</v>
      </c>
      <c r="F7" s="1450" t="s">
        <v>463</v>
      </c>
      <c r="G7" s="1450" t="s">
        <v>827</v>
      </c>
      <c r="H7" s="1450" t="s">
        <v>1115</v>
      </c>
      <c r="I7" s="1450" t="s">
        <v>1246</v>
      </c>
      <c r="J7" s="1438" t="s">
        <v>1247</v>
      </c>
      <c r="K7" s="1439" t="s">
        <v>1248</v>
      </c>
    </row>
    <row r="8" spans="1:16" s="317" customFormat="1" ht="42.75" customHeight="1" thickBot="1" x14ac:dyDescent="0.3">
      <c r="B8" s="1446"/>
      <c r="C8" s="1448"/>
      <c r="D8" s="1449"/>
      <c r="E8" s="1450"/>
      <c r="F8" s="1450"/>
      <c r="G8" s="1450"/>
      <c r="H8" s="1438"/>
      <c r="I8" s="1438"/>
      <c r="J8" s="1438"/>
      <c r="K8" s="1440"/>
    </row>
    <row r="9" spans="1:16" s="317" customFormat="1" x14ac:dyDescent="0.25">
      <c r="B9" s="318"/>
      <c r="C9" s="318"/>
      <c r="D9" s="319" t="s">
        <v>1249</v>
      </c>
      <c r="E9" s="319" t="s">
        <v>1250</v>
      </c>
      <c r="F9" s="319" t="s">
        <v>1251</v>
      </c>
      <c r="G9" s="319" t="s">
        <v>1252</v>
      </c>
      <c r="H9" s="319" t="s">
        <v>1253</v>
      </c>
      <c r="I9" s="319" t="s">
        <v>1254</v>
      </c>
      <c r="J9" s="320" t="s">
        <v>1255</v>
      </c>
      <c r="K9" s="321" t="s">
        <v>1256</v>
      </c>
    </row>
    <row r="10" spans="1:16" s="316" customFormat="1" ht="60" customHeight="1" x14ac:dyDescent="0.25">
      <c r="B10" s="322" t="s">
        <v>2288</v>
      </c>
      <c r="C10" s="323"/>
      <c r="D10" s="324">
        <v>83363856.03639999</v>
      </c>
      <c r="E10" s="324">
        <v>0</v>
      </c>
      <c r="F10" s="324">
        <v>43650779.19021</v>
      </c>
      <c r="G10" s="324">
        <v>0</v>
      </c>
      <c r="H10" s="325">
        <v>19945377.535530027</v>
      </c>
      <c r="I10" s="324">
        <v>0</v>
      </c>
      <c r="J10" s="326">
        <v>0</v>
      </c>
      <c r="K10" s="324">
        <v>146960012.76214004</v>
      </c>
      <c r="L10" s="327"/>
      <c r="M10" s="327"/>
      <c r="N10" s="327"/>
      <c r="O10" s="328"/>
      <c r="P10" s="329"/>
    </row>
    <row r="11" spans="1:16" ht="15.75" x14ac:dyDescent="0.25">
      <c r="B11" s="330" t="s">
        <v>1257</v>
      </c>
      <c r="C11" s="331"/>
      <c r="D11" s="332"/>
      <c r="E11" s="332"/>
      <c r="F11" s="332"/>
      <c r="G11" s="332"/>
      <c r="H11" s="332"/>
      <c r="I11" s="332"/>
      <c r="J11" s="332"/>
      <c r="K11" s="333"/>
      <c r="N11" s="255"/>
      <c r="O11" s="255"/>
      <c r="P11" s="256"/>
    </row>
    <row r="12" spans="1:16" ht="29.25" customHeight="1" x14ac:dyDescent="0.25">
      <c r="A12" s="334" t="s">
        <v>1109</v>
      </c>
      <c r="B12" s="335" t="s">
        <v>1110</v>
      </c>
      <c r="C12" s="336"/>
      <c r="D12" s="337">
        <v>0</v>
      </c>
      <c r="E12" s="338"/>
      <c r="F12" s="339"/>
      <c r="G12" s="340"/>
      <c r="H12" s="339"/>
      <c r="I12" s="819"/>
      <c r="J12" s="341"/>
      <c r="K12" s="342">
        <f>SUM(D12:J12)</f>
        <v>0</v>
      </c>
      <c r="N12" s="256"/>
    </row>
    <row r="13" spans="1:16" ht="26.25" customHeight="1" x14ac:dyDescent="0.25">
      <c r="A13" s="334" t="s">
        <v>1258</v>
      </c>
      <c r="B13" s="335" t="s">
        <v>1259</v>
      </c>
      <c r="C13" s="336"/>
      <c r="D13" s="337">
        <v>0</v>
      </c>
      <c r="E13" s="338"/>
      <c r="F13" s="339"/>
      <c r="G13" s="340"/>
      <c r="H13" s="339"/>
      <c r="I13" s="819"/>
      <c r="J13" s="341"/>
      <c r="K13" s="342">
        <f t="shared" ref="K13:K29" si="0">SUM(D13:J13)</f>
        <v>0</v>
      </c>
      <c r="N13" s="255"/>
    </row>
    <row r="14" spans="1:16" s="349" customFormat="1" ht="28.5" customHeight="1" x14ac:dyDescent="0.25">
      <c r="A14" s="343" t="s">
        <v>1260</v>
      </c>
      <c r="B14" s="344" t="s">
        <v>1261</v>
      </c>
      <c r="C14" s="345"/>
      <c r="D14" s="346"/>
      <c r="E14" s="347">
        <v>0</v>
      </c>
      <c r="F14" s="339"/>
      <c r="G14" s="348"/>
      <c r="H14" s="339"/>
      <c r="I14" s="819"/>
      <c r="J14" s="341"/>
      <c r="K14" s="342">
        <f t="shared" si="0"/>
        <v>0</v>
      </c>
    </row>
    <row r="15" spans="1:16" ht="26.25" customHeight="1" x14ac:dyDescent="0.25">
      <c r="A15" s="343" t="s">
        <v>1262</v>
      </c>
      <c r="B15" s="344" t="s">
        <v>1263</v>
      </c>
      <c r="C15" s="345"/>
      <c r="D15" s="346"/>
      <c r="E15" s="347">
        <v>0</v>
      </c>
      <c r="F15" s="339"/>
      <c r="G15" s="340"/>
      <c r="H15" s="339"/>
      <c r="I15" s="819"/>
      <c r="J15" s="341"/>
      <c r="K15" s="342">
        <f t="shared" si="0"/>
        <v>0</v>
      </c>
    </row>
    <row r="16" spans="1:16" s="316" customFormat="1" ht="26.25" customHeight="1" x14ac:dyDescent="0.25">
      <c r="A16" s="334" t="s">
        <v>1112</v>
      </c>
      <c r="B16" s="335" t="s">
        <v>1113</v>
      </c>
      <c r="C16" s="336"/>
      <c r="D16" s="339"/>
      <c r="E16" s="339"/>
      <c r="F16" s="350">
        <v>1067081.117487198</v>
      </c>
      <c r="G16" s="351"/>
      <c r="H16" s="352"/>
      <c r="I16" s="819"/>
      <c r="J16" s="341"/>
      <c r="K16" s="342">
        <f t="shared" si="0"/>
        <v>1067081.117487198</v>
      </c>
    </row>
    <row r="17" spans="1:13" s="316" customFormat="1" ht="26.25" customHeight="1" x14ac:dyDescent="0.25">
      <c r="A17" s="334" t="s">
        <v>1264</v>
      </c>
      <c r="B17" s="335" t="s">
        <v>1265</v>
      </c>
      <c r="C17" s="336"/>
      <c r="D17" s="339"/>
      <c r="E17" s="339"/>
      <c r="F17" s="337">
        <v>0</v>
      </c>
      <c r="G17" s="340"/>
      <c r="H17" s="339"/>
      <c r="I17" s="819"/>
      <c r="J17" s="341"/>
      <c r="K17" s="342">
        <f t="shared" si="0"/>
        <v>0</v>
      </c>
    </row>
    <row r="18" spans="1:13" s="316" customFormat="1" ht="26.25" customHeight="1" x14ac:dyDescent="0.25">
      <c r="A18" s="343" t="s">
        <v>1266</v>
      </c>
      <c r="B18" s="344" t="s">
        <v>831</v>
      </c>
      <c r="C18" s="345"/>
      <c r="D18" s="346"/>
      <c r="E18" s="346"/>
      <c r="F18" s="353"/>
      <c r="G18" s="354">
        <v>0</v>
      </c>
      <c r="H18" s="352"/>
      <c r="I18" s="819"/>
      <c r="J18" s="341"/>
      <c r="K18" s="342">
        <f t="shared" si="0"/>
        <v>0</v>
      </c>
    </row>
    <row r="19" spans="1:13" s="316" customFormat="1" ht="26.25" customHeight="1" x14ac:dyDescent="0.25">
      <c r="A19" s="343" t="s">
        <v>1267</v>
      </c>
      <c r="B19" s="355" t="s">
        <v>1268</v>
      </c>
      <c r="C19" s="356"/>
      <c r="D19" s="346"/>
      <c r="E19" s="346"/>
      <c r="F19" s="353"/>
      <c r="G19" s="354">
        <v>0</v>
      </c>
      <c r="H19" s="339"/>
      <c r="I19" s="819"/>
      <c r="J19" s="341"/>
      <c r="K19" s="342">
        <f t="shared" si="0"/>
        <v>0</v>
      </c>
    </row>
    <row r="20" spans="1:13" s="316" customFormat="1" ht="26.25" customHeight="1" x14ac:dyDescent="0.25">
      <c r="A20" s="343" t="s">
        <v>1269</v>
      </c>
      <c r="B20" s="355" t="s">
        <v>1270</v>
      </c>
      <c r="C20" s="345"/>
      <c r="D20" s="346"/>
      <c r="E20" s="346"/>
      <c r="F20" s="353"/>
      <c r="G20" s="354">
        <v>0</v>
      </c>
      <c r="H20" s="339"/>
      <c r="I20" s="818"/>
      <c r="J20" s="352"/>
      <c r="K20" s="342">
        <f t="shared" si="0"/>
        <v>0</v>
      </c>
    </row>
    <row r="21" spans="1:13" s="316" customFormat="1" ht="26.25" customHeight="1" x14ac:dyDescent="0.25">
      <c r="A21" s="343" t="s">
        <v>1271</v>
      </c>
      <c r="B21" s="355" t="s">
        <v>837</v>
      </c>
      <c r="C21" s="346"/>
      <c r="D21" s="346"/>
      <c r="E21" s="346"/>
      <c r="F21" s="357"/>
      <c r="G21" s="354">
        <v>0</v>
      </c>
      <c r="H21" s="339"/>
      <c r="I21" s="819"/>
      <c r="J21" s="341"/>
      <c r="K21" s="342">
        <f t="shared" si="0"/>
        <v>0</v>
      </c>
    </row>
    <row r="22" spans="1:13" s="316" customFormat="1" ht="26.25" customHeight="1" x14ac:dyDescent="0.25">
      <c r="A22" s="334" t="s">
        <v>1116</v>
      </c>
      <c r="B22" s="335" t="s">
        <v>1272</v>
      </c>
      <c r="C22" s="336"/>
      <c r="D22" s="339"/>
      <c r="E22" s="339"/>
      <c r="F22" s="339"/>
      <c r="G22" s="339"/>
      <c r="H22" s="350">
        <v>18340724.2846625</v>
      </c>
      <c r="I22" s="819"/>
      <c r="J22" s="341"/>
      <c r="K22" s="342">
        <f t="shared" si="0"/>
        <v>18340724.2846625</v>
      </c>
    </row>
    <row r="23" spans="1:13" s="316" customFormat="1" ht="26.25" customHeight="1" x14ac:dyDescent="0.25">
      <c r="A23" s="334" t="s">
        <v>1117</v>
      </c>
      <c r="B23" s="335" t="s">
        <v>841</v>
      </c>
      <c r="C23" s="339"/>
      <c r="D23" s="339"/>
      <c r="E23" s="339"/>
      <c r="F23" s="339"/>
      <c r="G23" s="339"/>
      <c r="H23" s="350">
        <v>8421830.6344900057</v>
      </c>
      <c r="I23" s="819"/>
      <c r="J23" s="341"/>
      <c r="K23" s="342">
        <f>SUM(D23:J23)</f>
        <v>8421830.6344900057</v>
      </c>
    </row>
    <row r="24" spans="1:13" s="316" customFormat="1" ht="33.75" customHeight="1" x14ac:dyDescent="0.25">
      <c r="A24" s="343" t="s">
        <v>1273</v>
      </c>
      <c r="B24" s="344" t="s">
        <v>1274</v>
      </c>
      <c r="C24" s="345"/>
      <c r="D24" s="346"/>
      <c r="E24" s="346"/>
      <c r="F24" s="346"/>
      <c r="G24" s="346"/>
      <c r="H24" s="818"/>
      <c r="I24" s="358">
        <v>0</v>
      </c>
      <c r="J24" s="359"/>
      <c r="K24" s="342">
        <f t="shared" si="0"/>
        <v>0</v>
      </c>
    </row>
    <row r="25" spans="1:13" s="316" customFormat="1" ht="33.75" customHeight="1" x14ac:dyDescent="0.25">
      <c r="A25" s="343" t="s">
        <v>1275</v>
      </c>
      <c r="B25" s="344" t="s">
        <v>1276</v>
      </c>
      <c r="C25" s="360"/>
      <c r="D25" s="346"/>
      <c r="E25" s="346"/>
      <c r="F25" s="346"/>
      <c r="G25" s="346"/>
      <c r="H25" s="346"/>
      <c r="I25" s="358">
        <v>0</v>
      </c>
      <c r="J25" s="359"/>
      <c r="K25" s="342">
        <f t="shared" si="0"/>
        <v>0</v>
      </c>
    </row>
    <row r="26" spans="1:13" s="316" customFormat="1" ht="33.75" customHeight="1" x14ac:dyDescent="0.25">
      <c r="A26" s="334" t="s">
        <v>1277</v>
      </c>
      <c r="B26" s="335" t="s">
        <v>1278</v>
      </c>
      <c r="C26" s="361"/>
      <c r="D26" s="339"/>
      <c r="E26" s="339"/>
      <c r="F26" s="339"/>
      <c r="G26" s="339"/>
      <c r="H26" s="339"/>
      <c r="I26" s="341"/>
      <c r="J26" s="362">
        <v>0</v>
      </c>
      <c r="K26" s="342">
        <f t="shared" si="0"/>
        <v>0</v>
      </c>
    </row>
    <row r="27" spans="1:13" s="316" customFormat="1" ht="33.75" customHeight="1" x14ac:dyDescent="0.25">
      <c r="A27" s="334" t="s">
        <v>1279</v>
      </c>
      <c r="B27" s="335" t="s">
        <v>1280</v>
      </c>
      <c r="C27" s="361"/>
      <c r="D27" s="339"/>
      <c r="E27" s="339"/>
      <c r="F27" s="339"/>
      <c r="G27" s="339"/>
      <c r="H27" s="339"/>
      <c r="I27" s="341"/>
      <c r="J27" s="362">
        <v>0</v>
      </c>
      <c r="K27" s="342">
        <f t="shared" si="0"/>
        <v>0</v>
      </c>
    </row>
    <row r="28" spans="1:13" s="316" customFormat="1" ht="33.75" customHeight="1" x14ac:dyDescent="0.25">
      <c r="A28" s="334" t="s">
        <v>1281</v>
      </c>
      <c r="B28" s="335" t="s">
        <v>1282</v>
      </c>
      <c r="C28" s="361"/>
      <c r="D28" s="339"/>
      <c r="E28" s="339"/>
      <c r="F28" s="339"/>
      <c r="G28" s="339"/>
      <c r="H28" s="339"/>
      <c r="I28" s="341"/>
      <c r="J28" s="362">
        <v>0</v>
      </c>
      <c r="K28" s="342">
        <f t="shared" si="0"/>
        <v>0</v>
      </c>
    </row>
    <row r="29" spans="1:13" s="316" customFormat="1" ht="33.75" customHeight="1" x14ac:dyDescent="0.25">
      <c r="A29" s="334" t="s">
        <v>1283</v>
      </c>
      <c r="B29" s="335" t="s">
        <v>1284</v>
      </c>
      <c r="C29" s="361"/>
      <c r="D29" s="339"/>
      <c r="E29" s="339"/>
      <c r="F29" s="339"/>
      <c r="G29" s="339"/>
      <c r="H29" s="339"/>
      <c r="I29" s="341"/>
      <c r="J29" s="362">
        <v>0</v>
      </c>
      <c r="K29" s="342">
        <f t="shared" si="0"/>
        <v>0</v>
      </c>
    </row>
    <row r="30" spans="1:13" s="316" customFormat="1" ht="33.75" customHeight="1" x14ac:dyDescent="0.25">
      <c r="A30" s="363"/>
      <c r="B30" s="364" t="s">
        <v>1285</v>
      </c>
      <c r="C30" s="365"/>
      <c r="D30" s="366">
        <f>SUM(D12:D29)</f>
        <v>0</v>
      </c>
      <c r="E30" s="366">
        <f t="shared" ref="E30:J30" si="1">SUM(E12:E29)</f>
        <v>0</v>
      </c>
      <c r="F30" s="366">
        <f>SUM(F12:F29)</f>
        <v>1067081.117487198</v>
      </c>
      <c r="G30" s="366">
        <f t="shared" si="1"/>
        <v>0</v>
      </c>
      <c r="H30" s="366">
        <f>SUM(H12:H29)</f>
        <v>26762554.919152506</v>
      </c>
      <c r="I30" s="366">
        <f t="shared" si="1"/>
        <v>0</v>
      </c>
      <c r="J30" s="366">
        <f t="shared" si="1"/>
        <v>0</v>
      </c>
      <c r="K30" s="366">
        <f>SUM(K12:K29)</f>
        <v>27829636.036639705</v>
      </c>
      <c r="M30" s="367"/>
    </row>
    <row r="31" spans="1:13" s="316" customFormat="1" ht="27.75" customHeight="1" x14ac:dyDescent="0.25">
      <c r="B31" s="646" t="s">
        <v>1971</v>
      </c>
      <c r="C31" s="323"/>
      <c r="D31" s="366">
        <f>+D10+D30</f>
        <v>83363856.03639999</v>
      </c>
      <c r="E31" s="366">
        <f t="shared" ref="E31:J31" si="2">+E10+E30</f>
        <v>0</v>
      </c>
      <c r="F31" s="366">
        <f>+F10+F30</f>
        <v>44717860.307697199</v>
      </c>
      <c r="G31" s="366">
        <f t="shared" si="2"/>
        <v>0</v>
      </c>
      <c r="H31" s="366">
        <f>+H10+H30</f>
        <v>46707932.454682529</v>
      </c>
      <c r="I31" s="366">
        <f t="shared" si="2"/>
        <v>0</v>
      </c>
      <c r="J31" s="366">
        <f t="shared" si="2"/>
        <v>0</v>
      </c>
      <c r="K31" s="366">
        <f>+K10+K30</f>
        <v>174789648.79877973</v>
      </c>
      <c r="L31" s="308"/>
    </row>
    <row r="32" spans="1:13" ht="15" customHeight="1" x14ac:dyDescent="0.25">
      <c r="B32" s="368" t="s">
        <v>1286</v>
      </c>
      <c r="C32" s="368"/>
      <c r="D32" s="876"/>
      <c r="E32" s="875"/>
      <c r="F32" s="875"/>
      <c r="G32" s="875"/>
      <c r="H32" s="875"/>
      <c r="I32" s="371"/>
      <c r="J32" s="371"/>
      <c r="K32" s="371"/>
      <c r="L32" s="371"/>
    </row>
    <row r="33" spans="2:12" s="861" customFormat="1" x14ac:dyDescent="0.25">
      <c r="D33" s="371"/>
      <c r="E33" s="875"/>
      <c r="F33" s="874"/>
      <c r="G33" s="875"/>
      <c r="H33" s="875"/>
      <c r="I33" s="371"/>
      <c r="J33" s="371"/>
      <c r="K33" s="371"/>
      <c r="L33" s="371"/>
    </row>
    <row r="34" spans="2:12" x14ac:dyDescent="0.25">
      <c r="B34" s="372"/>
      <c r="C34" s="373"/>
      <c r="D34" s="874"/>
      <c r="E34" s="874"/>
      <c r="F34" s="875"/>
      <c r="G34" s="874"/>
      <c r="H34" s="875"/>
      <c r="I34" s="371"/>
      <c r="J34" s="371"/>
      <c r="K34" s="371"/>
      <c r="L34" s="371"/>
    </row>
    <row r="35" spans="2:12" x14ac:dyDescent="0.25">
      <c r="B35" s="860"/>
      <c r="C35" s="838"/>
      <c r="D35" s="838"/>
      <c r="E35" s="303"/>
      <c r="F35" s="373"/>
      <c r="G35" s="373"/>
      <c r="H35" s="369"/>
      <c r="I35" s="306"/>
      <c r="J35" s="306"/>
      <c r="K35" s="374"/>
    </row>
    <row r="36" spans="2:12" x14ac:dyDescent="0.25">
      <c r="B36" s="859"/>
      <c r="C36" s="839"/>
      <c r="D36" s="839"/>
      <c r="E36" s="375"/>
      <c r="F36" s="373"/>
      <c r="G36" s="373"/>
      <c r="H36" s="370"/>
      <c r="I36" s="306"/>
      <c r="J36" s="306"/>
      <c r="K36" s="374"/>
    </row>
    <row r="37" spans="2:12" x14ac:dyDescent="0.25">
      <c r="B37" s="301"/>
      <c r="C37" s="302"/>
      <c r="D37" s="301"/>
      <c r="E37" s="303"/>
      <c r="K37" s="256"/>
    </row>
    <row r="38" spans="2:12" x14ac:dyDescent="0.25">
      <c r="B38" s="837"/>
      <c r="C38" s="837"/>
      <c r="D38" s="837"/>
      <c r="E38" s="303"/>
    </row>
    <row r="39" spans="2:12" x14ac:dyDescent="0.25">
      <c r="B39" s="837"/>
      <c r="C39" s="837"/>
      <c r="D39" s="837"/>
      <c r="E39" s="303"/>
    </row>
    <row r="40" spans="2:12" x14ac:dyDescent="0.25">
      <c r="B40" s="304"/>
      <c r="C40" s="305"/>
      <c r="D40" s="304"/>
      <c r="E40" s="303"/>
    </row>
    <row r="41" spans="2:12" x14ac:dyDescent="0.25">
      <c r="B41" s="304"/>
      <c r="C41" s="305"/>
      <c r="D41" s="304"/>
      <c r="E41" s="303"/>
    </row>
    <row r="42" spans="2:12" x14ac:dyDescent="0.25">
      <c r="B42" s="839"/>
      <c r="C42" s="839"/>
      <c r="D42" s="839"/>
      <c r="E42" s="301"/>
    </row>
    <row r="43" spans="2:12" x14ac:dyDescent="0.25">
      <c r="B43" s="839"/>
      <c r="C43" s="839"/>
      <c r="D43" s="839"/>
      <c r="E43" s="464"/>
    </row>
    <row r="44" spans="2:12" x14ac:dyDescent="0.25">
      <c r="B44" s="464"/>
      <c r="C44" s="464"/>
      <c r="D44" s="464"/>
      <c r="E44" s="303"/>
    </row>
    <row r="51" spans="3:3" x14ac:dyDescent="0.25">
      <c r="C51" s="349"/>
    </row>
    <row r="55" spans="3:3" x14ac:dyDescent="0.25">
      <c r="C55" s="349"/>
    </row>
  </sheetData>
  <protectedRanges>
    <protectedRange sqref="F33 C34:E34 G34:G36 E35:F36" name="Rango12_1"/>
    <protectedRange sqref="J26:J29" name="Rango8"/>
    <protectedRange sqref="I24:I25" name="Rango7"/>
    <protectedRange sqref="G18:G21" name="Rango5_1"/>
    <protectedRange sqref="F17" name="Rango4_1"/>
    <protectedRange sqref="D12:D13 E14:E15 F16 H22:H23" name="Rango2_1"/>
    <protectedRange sqref="D10:K10" name="Rango1_2"/>
  </protectedRanges>
  <mergeCells count="15">
    <mergeCell ref="J7:J8"/>
    <mergeCell ref="K7:K8"/>
    <mergeCell ref="B1:K1"/>
    <mergeCell ref="B3:K3"/>
    <mergeCell ref="B4:K4"/>
    <mergeCell ref="D5:G5"/>
    <mergeCell ref="B6:B8"/>
    <mergeCell ref="C6:J6"/>
    <mergeCell ref="C7:C8"/>
    <mergeCell ref="D7:D8"/>
    <mergeCell ref="E7:E8"/>
    <mergeCell ref="F7:F8"/>
    <mergeCell ref="G7:G8"/>
    <mergeCell ref="H7:H8"/>
    <mergeCell ref="I7:I8"/>
  </mergeCells>
  <hyperlinks>
    <hyperlink ref="B31" location="'Informe Notas Est. Financ. '!A2253" display="Saldos del período (Nota 83)"/>
  </hyperlinks>
  <pageMargins left="0.70866141732283472" right="0.70866141732283472" top="0.74803149606299213" bottom="0.74803149606299213" header="0.31496062992125984" footer="0.31496062992125984"/>
  <pageSetup scale="51"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
  <sheetViews>
    <sheetView workbookViewId="0">
      <pane xSplit="1" topLeftCell="B1" activePane="topRight" state="frozen"/>
      <selection pane="topRight" activeCell="A4" sqref="A4:S4"/>
    </sheetView>
  </sheetViews>
  <sheetFormatPr baseColWidth="10" defaultRowHeight="15" x14ac:dyDescent="0.25"/>
  <cols>
    <col min="1" max="1" width="31.42578125" style="970" customWidth="1"/>
    <col min="2" max="2" width="18.5703125" style="970" customWidth="1"/>
    <col min="3" max="3" width="18.140625" style="970" customWidth="1"/>
    <col min="4" max="4" width="19.5703125" style="970" customWidth="1"/>
    <col min="5" max="5" width="18.140625" style="970" bestFit="1" customWidth="1"/>
    <col min="6" max="6" width="18.5703125" style="970" customWidth="1"/>
    <col min="7" max="7" width="16.140625" style="970" customWidth="1"/>
    <col min="8" max="8" width="18.42578125" style="970" customWidth="1"/>
    <col min="9" max="9" width="19.42578125" style="970" customWidth="1"/>
    <col min="10" max="10" width="16.7109375" style="970" customWidth="1"/>
    <col min="11" max="11" width="9.140625" style="970" customWidth="1"/>
    <col min="12" max="12" width="17.5703125" style="970" customWidth="1"/>
    <col min="13" max="13" width="20.42578125" style="970" customWidth="1"/>
    <col min="14" max="14" width="15.28515625" style="970" customWidth="1"/>
    <col min="15" max="16" width="15.140625" style="970" customWidth="1"/>
    <col min="17" max="17" width="15.28515625" style="970" customWidth="1"/>
    <col min="18" max="18" width="14.140625" style="970" customWidth="1"/>
    <col min="19" max="19" width="16.7109375" style="970" customWidth="1"/>
    <col min="20" max="20" width="20.7109375" style="970" customWidth="1"/>
    <col min="21" max="21" width="21.140625" style="255" customWidth="1"/>
    <col min="22" max="246" width="11.42578125" style="970"/>
    <col min="247" max="247" width="28.5703125" style="970" customWidth="1"/>
    <col min="248" max="248" width="18.5703125" style="970" customWidth="1"/>
    <col min="249" max="249" width="18.140625" style="970" bestFit="1" customWidth="1"/>
    <col min="250" max="250" width="17.140625" style="970" customWidth="1"/>
    <col min="251" max="251" width="18.140625" style="970" bestFit="1" customWidth="1"/>
    <col min="252" max="252" width="18.5703125" style="970" customWidth="1"/>
    <col min="253" max="253" width="16.140625" style="970" customWidth="1"/>
    <col min="254" max="254" width="18.42578125" style="970" customWidth="1"/>
    <col min="255" max="255" width="19.42578125" style="970" customWidth="1"/>
    <col min="256" max="256" width="11" style="970" customWidth="1"/>
    <col min="257" max="257" width="9.140625" style="970" customWidth="1"/>
    <col min="258" max="258" width="17.5703125" style="970" customWidth="1"/>
    <col min="259" max="259" width="20.42578125" style="970" customWidth="1"/>
    <col min="260" max="260" width="15.28515625" style="970" customWidth="1"/>
    <col min="261" max="262" width="15.140625" style="970" customWidth="1"/>
    <col min="263" max="263" width="15.28515625" style="970" customWidth="1"/>
    <col min="264" max="264" width="14.140625" style="970" customWidth="1"/>
    <col min="265" max="266" width="16.7109375" style="970" customWidth="1"/>
    <col min="267" max="267" width="21.140625" style="970" customWidth="1"/>
    <col min="268" max="268" width="19.140625" style="970" bestFit="1" customWidth="1"/>
    <col min="269" max="269" width="18.5703125" style="970" customWidth="1"/>
    <col min="270" max="270" width="14.5703125" style="970" bestFit="1" customWidth="1"/>
    <col min="271" max="271" width="15.5703125" style="970" bestFit="1" customWidth="1"/>
    <col min="272" max="272" width="16.140625" style="970" bestFit="1" customWidth="1"/>
    <col min="273" max="502" width="11.42578125" style="970"/>
    <col min="503" max="503" width="28.5703125" style="970" customWidth="1"/>
    <col min="504" max="504" width="18.5703125" style="970" customWidth="1"/>
    <col min="505" max="505" width="18.140625" style="970" bestFit="1" customWidth="1"/>
    <col min="506" max="506" width="17.140625" style="970" customWidth="1"/>
    <col min="507" max="507" width="18.140625" style="970" bestFit="1" customWidth="1"/>
    <col min="508" max="508" width="18.5703125" style="970" customWidth="1"/>
    <col min="509" max="509" width="16.140625" style="970" customWidth="1"/>
    <col min="510" max="510" width="18.42578125" style="970" customWidth="1"/>
    <col min="511" max="511" width="19.42578125" style="970" customWidth="1"/>
    <col min="512" max="512" width="11" style="970" customWidth="1"/>
    <col min="513" max="513" width="9.140625" style="970" customWidth="1"/>
    <col min="514" max="514" width="17.5703125" style="970" customWidth="1"/>
    <col min="515" max="515" width="20.42578125" style="970" customWidth="1"/>
    <col min="516" max="516" width="15.28515625" style="970" customWidth="1"/>
    <col min="517" max="518" width="15.140625" style="970" customWidth="1"/>
    <col min="519" max="519" width="15.28515625" style="970" customWidth="1"/>
    <col min="520" max="520" width="14.140625" style="970" customWidth="1"/>
    <col min="521" max="522" width="16.7109375" style="970" customWidth="1"/>
    <col min="523" max="523" width="21.140625" style="970" customWidth="1"/>
    <col min="524" max="524" width="19.140625" style="970" bestFit="1" customWidth="1"/>
    <col min="525" max="525" width="18.5703125" style="970" customWidth="1"/>
    <col min="526" max="526" width="14.5703125" style="970" bestFit="1" customWidth="1"/>
    <col min="527" max="527" width="15.5703125" style="970" bestFit="1" customWidth="1"/>
    <col min="528" max="528" width="16.140625" style="970" bestFit="1" customWidth="1"/>
    <col min="529" max="758" width="11.42578125" style="970"/>
    <col min="759" max="759" width="28.5703125" style="970" customWidth="1"/>
    <col min="760" max="760" width="18.5703125" style="970" customWidth="1"/>
    <col min="761" max="761" width="18.140625" style="970" bestFit="1" customWidth="1"/>
    <col min="762" max="762" width="17.140625" style="970" customWidth="1"/>
    <col min="763" max="763" width="18.140625" style="970" bestFit="1" customWidth="1"/>
    <col min="764" max="764" width="18.5703125" style="970" customWidth="1"/>
    <col min="765" max="765" width="16.140625" style="970" customWidth="1"/>
    <col min="766" max="766" width="18.42578125" style="970" customWidth="1"/>
    <col min="767" max="767" width="19.42578125" style="970" customWidth="1"/>
    <col min="768" max="768" width="11" style="970" customWidth="1"/>
    <col min="769" max="769" width="9.140625" style="970" customWidth="1"/>
    <col min="770" max="770" width="17.5703125" style="970" customWidth="1"/>
    <col min="771" max="771" width="20.42578125" style="970" customWidth="1"/>
    <col min="772" max="772" width="15.28515625" style="970" customWidth="1"/>
    <col min="773" max="774" width="15.140625" style="970" customWidth="1"/>
    <col min="775" max="775" width="15.28515625" style="970" customWidth="1"/>
    <col min="776" max="776" width="14.140625" style="970" customWidth="1"/>
    <col min="777" max="778" width="16.7109375" style="970" customWidth="1"/>
    <col min="779" max="779" width="21.140625" style="970" customWidth="1"/>
    <col min="780" max="780" width="19.140625" style="970" bestFit="1" customWidth="1"/>
    <col min="781" max="781" width="18.5703125" style="970" customWidth="1"/>
    <col min="782" max="782" width="14.5703125" style="970" bestFit="1" customWidth="1"/>
    <col min="783" max="783" width="15.5703125" style="970" bestFit="1" customWidth="1"/>
    <col min="784" max="784" width="16.140625" style="970" bestFit="1" customWidth="1"/>
    <col min="785" max="1014" width="11.42578125" style="970"/>
    <col min="1015" max="1015" width="28.5703125" style="970" customWidth="1"/>
    <col min="1016" max="1016" width="18.5703125" style="970" customWidth="1"/>
    <col min="1017" max="1017" width="18.140625" style="970" bestFit="1" customWidth="1"/>
    <col min="1018" max="1018" width="17.140625" style="970" customWidth="1"/>
    <col min="1019" max="1019" width="18.140625" style="970" bestFit="1" customWidth="1"/>
    <col min="1020" max="1020" width="18.5703125" style="970" customWidth="1"/>
    <col min="1021" max="1021" width="16.140625" style="970" customWidth="1"/>
    <col min="1022" max="1022" width="18.42578125" style="970" customWidth="1"/>
    <col min="1023" max="1023" width="19.42578125" style="970" customWidth="1"/>
    <col min="1024" max="1024" width="11" style="970" customWidth="1"/>
    <col min="1025" max="1025" width="9.140625" style="970" customWidth="1"/>
    <col min="1026" max="1026" width="17.5703125" style="970" customWidth="1"/>
    <col min="1027" max="1027" width="20.42578125" style="970" customWidth="1"/>
    <col min="1028" max="1028" width="15.28515625" style="970" customWidth="1"/>
    <col min="1029" max="1030" width="15.140625" style="970" customWidth="1"/>
    <col min="1031" max="1031" width="15.28515625" style="970" customWidth="1"/>
    <col min="1032" max="1032" width="14.140625" style="970" customWidth="1"/>
    <col min="1033" max="1034" width="16.7109375" style="970" customWidth="1"/>
    <col min="1035" max="1035" width="21.140625" style="970" customWidth="1"/>
    <col min="1036" max="1036" width="19.140625" style="970" bestFit="1" customWidth="1"/>
    <col min="1037" max="1037" width="18.5703125" style="970" customWidth="1"/>
    <col min="1038" max="1038" width="14.5703125" style="970" bestFit="1" customWidth="1"/>
    <col min="1039" max="1039" width="15.5703125" style="970" bestFit="1" customWidth="1"/>
    <col min="1040" max="1040" width="16.140625" style="970" bestFit="1" customWidth="1"/>
    <col min="1041" max="1270" width="11.42578125" style="970"/>
    <col min="1271" max="1271" width="28.5703125" style="970" customWidth="1"/>
    <col min="1272" max="1272" width="18.5703125" style="970" customWidth="1"/>
    <col min="1273" max="1273" width="18.140625" style="970" bestFit="1" customWidth="1"/>
    <col min="1274" max="1274" width="17.140625" style="970" customWidth="1"/>
    <col min="1275" max="1275" width="18.140625" style="970" bestFit="1" customWidth="1"/>
    <col min="1276" max="1276" width="18.5703125" style="970" customWidth="1"/>
    <col min="1277" max="1277" width="16.140625" style="970" customWidth="1"/>
    <col min="1278" max="1278" width="18.42578125" style="970" customWidth="1"/>
    <col min="1279" max="1279" width="19.42578125" style="970" customWidth="1"/>
    <col min="1280" max="1280" width="11" style="970" customWidth="1"/>
    <col min="1281" max="1281" width="9.140625" style="970" customWidth="1"/>
    <col min="1282" max="1282" width="17.5703125" style="970" customWidth="1"/>
    <col min="1283" max="1283" width="20.42578125" style="970" customWidth="1"/>
    <col min="1284" max="1284" width="15.28515625" style="970" customWidth="1"/>
    <col min="1285" max="1286" width="15.140625" style="970" customWidth="1"/>
    <col min="1287" max="1287" width="15.28515625" style="970" customWidth="1"/>
    <col min="1288" max="1288" width="14.140625" style="970" customWidth="1"/>
    <col min="1289" max="1290" width="16.7109375" style="970" customWidth="1"/>
    <col min="1291" max="1291" width="21.140625" style="970" customWidth="1"/>
    <col min="1292" max="1292" width="19.140625" style="970" bestFit="1" customWidth="1"/>
    <col min="1293" max="1293" width="18.5703125" style="970" customWidth="1"/>
    <col min="1294" max="1294" width="14.5703125" style="970" bestFit="1" customWidth="1"/>
    <col min="1295" max="1295" width="15.5703125" style="970" bestFit="1" customWidth="1"/>
    <col min="1296" max="1296" width="16.140625" style="970" bestFit="1" customWidth="1"/>
    <col min="1297" max="1526" width="11.42578125" style="970"/>
    <col min="1527" max="1527" width="28.5703125" style="970" customWidth="1"/>
    <col min="1528" max="1528" width="18.5703125" style="970" customWidth="1"/>
    <col min="1529" max="1529" width="18.140625" style="970" bestFit="1" customWidth="1"/>
    <col min="1530" max="1530" width="17.140625" style="970" customWidth="1"/>
    <col min="1531" max="1531" width="18.140625" style="970" bestFit="1" customWidth="1"/>
    <col min="1532" max="1532" width="18.5703125" style="970" customWidth="1"/>
    <col min="1533" max="1533" width="16.140625" style="970" customWidth="1"/>
    <col min="1534" max="1534" width="18.42578125" style="970" customWidth="1"/>
    <col min="1535" max="1535" width="19.42578125" style="970" customWidth="1"/>
    <col min="1536" max="1536" width="11" style="970" customWidth="1"/>
    <col min="1537" max="1537" width="9.140625" style="970" customWidth="1"/>
    <col min="1538" max="1538" width="17.5703125" style="970" customWidth="1"/>
    <col min="1539" max="1539" width="20.42578125" style="970" customWidth="1"/>
    <col min="1540" max="1540" width="15.28515625" style="970" customWidth="1"/>
    <col min="1541" max="1542" width="15.140625" style="970" customWidth="1"/>
    <col min="1543" max="1543" width="15.28515625" style="970" customWidth="1"/>
    <col min="1544" max="1544" width="14.140625" style="970" customWidth="1"/>
    <col min="1545" max="1546" width="16.7109375" style="970" customWidth="1"/>
    <col min="1547" max="1547" width="21.140625" style="970" customWidth="1"/>
    <col min="1548" max="1548" width="19.140625" style="970" bestFit="1" customWidth="1"/>
    <col min="1549" max="1549" width="18.5703125" style="970" customWidth="1"/>
    <col min="1550" max="1550" width="14.5703125" style="970" bestFit="1" customWidth="1"/>
    <col min="1551" max="1551" width="15.5703125" style="970" bestFit="1" customWidth="1"/>
    <col min="1552" max="1552" width="16.140625" style="970" bestFit="1" customWidth="1"/>
    <col min="1553" max="1782" width="11.42578125" style="970"/>
    <col min="1783" max="1783" width="28.5703125" style="970" customWidth="1"/>
    <col min="1784" max="1784" width="18.5703125" style="970" customWidth="1"/>
    <col min="1785" max="1785" width="18.140625" style="970" bestFit="1" customWidth="1"/>
    <col min="1786" max="1786" width="17.140625" style="970" customWidth="1"/>
    <col min="1787" max="1787" width="18.140625" style="970" bestFit="1" customWidth="1"/>
    <col min="1788" max="1788" width="18.5703125" style="970" customWidth="1"/>
    <col min="1789" max="1789" width="16.140625" style="970" customWidth="1"/>
    <col min="1790" max="1790" width="18.42578125" style="970" customWidth="1"/>
    <col min="1791" max="1791" width="19.42578125" style="970" customWidth="1"/>
    <col min="1792" max="1792" width="11" style="970" customWidth="1"/>
    <col min="1793" max="1793" width="9.140625" style="970" customWidth="1"/>
    <col min="1794" max="1794" width="17.5703125" style="970" customWidth="1"/>
    <col min="1795" max="1795" width="20.42578125" style="970" customWidth="1"/>
    <col min="1796" max="1796" width="15.28515625" style="970" customWidth="1"/>
    <col min="1797" max="1798" width="15.140625" style="970" customWidth="1"/>
    <col min="1799" max="1799" width="15.28515625" style="970" customWidth="1"/>
    <col min="1800" max="1800" width="14.140625" style="970" customWidth="1"/>
    <col min="1801" max="1802" width="16.7109375" style="970" customWidth="1"/>
    <col min="1803" max="1803" width="21.140625" style="970" customWidth="1"/>
    <col min="1804" max="1804" width="19.140625" style="970" bestFit="1" customWidth="1"/>
    <col min="1805" max="1805" width="18.5703125" style="970" customWidth="1"/>
    <col min="1806" max="1806" width="14.5703125" style="970" bestFit="1" customWidth="1"/>
    <col min="1807" max="1807" width="15.5703125" style="970" bestFit="1" customWidth="1"/>
    <col min="1808" max="1808" width="16.140625" style="970" bestFit="1" customWidth="1"/>
    <col min="1809" max="2038" width="11.42578125" style="970"/>
    <col min="2039" max="2039" width="28.5703125" style="970" customWidth="1"/>
    <col min="2040" max="2040" width="18.5703125" style="970" customWidth="1"/>
    <col min="2041" max="2041" width="18.140625" style="970" bestFit="1" customWidth="1"/>
    <col min="2042" max="2042" width="17.140625" style="970" customWidth="1"/>
    <col min="2043" max="2043" width="18.140625" style="970" bestFit="1" customWidth="1"/>
    <col min="2044" max="2044" width="18.5703125" style="970" customWidth="1"/>
    <col min="2045" max="2045" width="16.140625" style="970" customWidth="1"/>
    <col min="2046" max="2046" width="18.42578125" style="970" customWidth="1"/>
    <col min="2047" max="2047" width="19.42578125" style="970" customWidth="1"/>
    <col min="2048" max="2048" width="11" style="970" customWidth="1"/>
    <col min="2049" max="2049" width="9.140625" style="970" customWidth="1"/>
    <col min="2050" max="2050" width="17.5703125" style="970" customWidth="1"/>
    <col min="2051" max="2051" width="20.42578125" style="970" customWidth="1"/>
    <col min="2052" max="2052" width="15.28515625" style="970" customWidth="1"/>
    <col min="2053" max="2054" width="15.140625" style="970" customWidth="1"/>
    <col min="2055" max="2055" width="15.28515625" style="970" customWidth="1"/>
    <col min="2056" max="2056" width="14.140625" style="970" customWidth="1"/>
    <col min="2057" max="2058" width="16.7109375" style="970" customWidth="1"/>
    <col min="2059" max="2059" width="21.140625" style="970" customWidth="1"/>
    <col min="2060" max="2060" width="19.140625" style="970" bestFit="1" customWidth="1"/>
    <col min="2061" max="2061" width="18.5703125" style="970" customWidth="1"/>
    <col min="2062" max="2062" width="14.5703125" style="970" bestFit="1" customWidth="1"/>
    <col min="2063" max="2063" width="15.5703125" style="970" bestFit="1" customWidth="1"/>
    <col min="2064" max="2064" width="16.140625" style="970" bestFit="1" customWidth="1"/>
    <col min="2065" max="2294" width="11.42578125" style="970"/>
    <col min="2295" max="2295" width="28.5703125" style="970" customWidth="1"/>
    <col min="2296" max="2296" width="18.5703125" style="970" customWidth="1"/>
    <col min="2297" max="2297" width="18.140625" style="970" bestFit="1" customWidth="1"/>
    <col min="2298" max="2298" width="17.140625" style="970" customWidth="1"/>
    <col min="2299" max="2299" width="18.140625" style="970" bestFit="1" customWidth="1"/>
    <col min="2300" max="2300" width="18.5703125" style="970" customWidth="1"/>
    <col min="2301" max="2301" width="16.140625" style="970" customWidth="1"/>
    <col min="2302" max="2302" width="18.42578125" style="970" customWidth="1"/>
    <col min="2303" max="2303" width="19.42578125" style="970" customWidth="1"/>
    <col min="2304" max="2304" width="11" style="970" customWidth="1"/>
    <col min="2305" max="2305" width="9.140625" style="970" customWidth="1"/>
    <col min="2306" max="2306" width="17.5703125" style="970" customWidth="1"/>
    <col min="2307" max="2307" width="20.42578125" style="970" customWidth="1"/>
    <col min="2308" max="2308" width="15.28515625" style="970" customWidth="1"/>
    <col min="2309" max="2310" width="15.140625" style="970" customWidth="1"/>
    <col min="2311" max="2311" width="15.28515625" style="970" customWidth="1"/>
    <col min="2312" max="2312" width="14.140625" style="970" customWidth="1"/>
    <col min="2313" max="2314" width="16.7109375" style="970" customWidth="1"/>
    <col min="2315" max="2315" width="21.140625" style="970" customWidth="1"/>
    <col min="2316" max="2316" width="19.140625" style="970" bestFit="1" customWidth="1"/>
    <col min="2317" max="2317" width="18.5703125" style="970" customWidth="1"/>
    <col min="2318" max="2318" width="14.5703125" style="970" bestFit="1" customWidth="1"/>
    <col min="2319" max="2319" width="15.5703125" style="970" bestFit="1" customWidth="1"/>
    <col min="2320" max="2320" width="16.140625" style="970" bestFit="1" customWidth="1"/>
    <col min="2321" max="2550" width="11.42578125" style="970"/>
    <col min="2551" max="2551" width="28.5703125" style="970" customWidth="1"/>
    <col min="2552" max="2552" width="18.5703125" style="970" customWidth="1"/>
    <col min="2553" max="2553" width="18.140625" style="970" bestFit="1" customWidth="1"/>
    <col min="2554" max="2554" width="17.140625" style="970" customWidth="1"/>
    <col min="2555" max="2555" width="18.140625" style="970" bestFit="1" customWidth="1"/>
    <col min="2556" max="2556" width="18.5703125" style="970" customWidth="1"/>
    <col min="2557" max="2557" width="16.140625" style="970" customWidth="1"/>
    <col min="2558" max="2558" width="18.42578125" style="970" customWidth="1"/>
    <col min="2559" max="2559" width="19.42578125" style="970" customWidth="1"/>
    <col min="2560" max="2560" width="11" style="970" customWidth="1"/>
    <col min="2561" max="2561" width="9.140625" style="970" customWidth="1"/>
    <col min="2562" max="2562" width="17.5703125" style="970" customWidth="1"/>
    <col min="2563" max="2563" width="20.42578125" style="970" customWidth="1"/>
    <col min="2564" max="2564" width="15.28515625" style="970" customWidth="1"/>
    <col min="2565" max="2566" width="15.140625" style="970" customWidth="1"/>
    <col min="2567" max="2567" width="15.28515625" style="970" customWidth="1"/>
    <col min="2568" max="2568" width="14.140625" style="970" customWidth="1"/>
    <col min="2569" max="2570" width="16.7109375" style="970" customWidth="1"/>
    <col min="2571" max="2571" width="21.140625" style="970" customWidth="1"/>
    <col min="2572" max="2572" width="19.140625" style="970" bestFit="1" customWidth="1"/>
    <col min="2573" max="2573" width="18.5703125" style="970" customWidth="1"/>
    <col min="2574" max="2574" width="14.5703125" style="970" bestFit="1" customWidth="1"/>
    <col min="2575" max="2575" width="15.5703125" style="970" bestFit="1" customWidth="1"/>
    <col min="2576" max="2576" width="16.140625" style="970" bestFit="1" customWidth="1"/>
    <col min="2577" max="2806" width="11.42578125" style="970"/>
    <col min="2807" max="2807" width="28.5703125" style="970" customWidth="1"/>
    <col min="2808" max="2808" width="18.5703125" style="970" customWidth="1"/>
    <col min="2809" max="2809" width="18.140625" style="970" bestFit="1" customWidth="1"/>
    <col min="2810" max="2810" width="17.140625" style="970" customWidth="1"/>
    <col min="2811" max="2811" width="18.140625" style="970" bestFit="1" customWidth="1"/>
    <col min="2812" max="2812" width="18.5703125" style="970" customWidth="1"/>
    <col min="2813" max="2813" width="16.140625" style="970" customWidth="1"/>
    <col min="2814" max="2814" width="18.42578125" style="970" customWidth="1"/>
    <col min="2815" max="2815" width="19.42578125" style="970" customWidth="1"/>
    <col min="2816" max="2816" width="11" style="970" customWidth="1"/>
    <col min="2817" max="2817" width="9.140625" style="970" customWidth="1"/>
    <col min="2818" max="2818" width="17.5703125" style="970" customWidth="1"/>
    <col min="2819" max="2819" width="20.42578125" style="970" customWidth="1"/>
    <col min="2820" max="2820" width="15.28515625" style="970" customWidth="1"/>
    <col min="2821" max="2822" width="15.140625" style="970" customWidth="1"/>
    <col min="2823" max="2823" width="15.28515625" style="970" customWidth="1"/>
    <col min="2824" max="2824" width="14.140625" style="970" customWidth="1"/>
    <col min="2825" max="2826" width="16.7109375" style="970" customWidth="1"/>
    <col min="2827" max="2827" width="21.140625" style="970" customWidth="1"/>
    <col min="2828" max="2828" width="19.140625" style="970" bestFit="1" customWidth="1"/>
    <col min="2829" max="2829" width="18.5703125" style="970" customWidth="1"/>
    <col min="2830" max="2830" width="14.5703125" style="970" bestFit="1" customWidth="1"/>
    <col min="2831" max="2831" width="15.5703125" style="970" bestFit="1" customWidth="1"/>
    <col min="2832" max="2832" width="16.140625" style="970" bestFit="1" customWidth="1"/>
    <col min="2833" max="3062" width="11.42578125" style="970"/>
    <col min="3063" max="3063" width="28.5703125" style="970" customWidth="1"/>
    <col min="3064" max="3064" width="18.5703125" style="970" customWidth="1"/>
    <col min="3065" max="3065" width="18.140625" style="970" bestFit="1" customWidth="1"/>
    <col min="3066" max="3066" width="17.140625" style="970" customWidth="1"/>
    <col min="3067" max="3067" width="18.140625" style="970" bestFit="1" customWidth="1"/>
    <col min="3068" max="3068" width="18.5703125" style="970" customWidth="1"/>
    <col min="3069" max="3069" width="16.140625" style="970" customWidth="1"/>
    <col min="3070" max="3070" width="18.42578125" style="970" customWidth="1"/>
    <col min="3071" max="3071" width="19.42578125" style="970" customWidth="1"/>
    <col min="3072" max="3072" width="11" style="970" customWidth="1"/>
    <col min="3073" max="3073" width="9.140625" style="970" customWidth="1"/>
    <col min="3074" max="3074" width="17.5703125" style="970" customWidth="1"/>
    <col min="3075" max="3075" width="20.42578125" style="970" customWidth="1"/>
    <col min="3076" max="3076" width="15.28515625" style="970" customWidth="1"/>
    <col min="3077" max="3078" width="15.140625" style="970" customWidth="1"/>
    <col min="3079" max="3079" width="15.28515625" style="970" customWidth="1"/>
    <col min="3080" max="3080" width="14.140625" style="970" customWidth="1"/>
    <col min="3081" max="3082" width="16.7109375" style="970" customWidth="1"/>
    <col min="3083" max="3083" width="21.140625" style="970" customWidth="1"/>
    <col min="3084" max="3084" width="19.140625" style="970" bestFit="1" customWidth="1"/>
    <col min="3085" max="3085" width="18.5703125" style="970" customWidth="1"/>
    <col min="3086" max="3086" width="14.5703125" style="970" bestFit="1" customWidth="1"/>
    <col min="3087" max="3087" width="15.5703125" style="970" bestFit="1" customWidth="1"/>
    <col min="3088" max="3088" width="16.140625" style="970" bestFit="1" customWidth="1"/>
    <col min="3089" max="3318" width="11.42578125" style="970"/>
    <col min="3319" max="3319" width="28.5703125" style="970" customWidth="1"/>
    <col min="3320" max="3320" width="18.5703125" style="970" customWidth="1"/>
    <col min="3321" max="3321" width="18.140625" style="970" bestFit="1" customWidth="1"/>
    <col min="3322" max="3322" width="17.140625" style="970" customWidth="1"/>
    <col min="3323" max="3323" width="18.140625" style="970" bestFit="1" customWidth="1"/>
    <col min="3324" max="3324" width="18.5703125" style="970" customWidth="1"/>
    <col min="3325" max="3325" width="16.140625" style="970" customWidth="1"/>
    <col min="3326" max="3326" width="18.42578125" style="970" customWidth="1"/>
    <col min="3327" max="3327" width="19.42578125" style="970" customWidth="1"/>
    <col min="3328" max="3328" width="11" style="970" customWidth="1"/>
    <col min="3329" max="3329" width="9.140625" style="970" customWidth="1"/>
    <col min="3330" max="3330" width="17.5703125" style="970" customWidth="1"/>
    <col min="3331" max="3331" width="20.42578125" style="970" customWidth="1"/>
    <col min="3332" max="3332" width="15.28515625" style="970" customWidth="1"/>
    <col min="3333" max="3334" width="15.140625" style="970" customWidth="1"/>
    <col min="3335" max="3335" width="15.28515625" style="970" customWidth="1"/>
    <col min="3336" max="3336" width="14.140625" style="970" customWidth="1"/>
    <col min="3337" max="3338" width="16.7109375" style="970" customWidth="1"/>
    <col min="3339" max="3339" width="21.140625" style="970" customWidth="1"/>
    <col min="3340" max="3340" width="19.140625" style="970" bestFit="1" customWidth="1"/>
    <col min="3341" max="3341" width="18.5703125" style="970" customWidth="1"/>
    <col min="3342" max="3342" width="14.5703125" style="970" bestFit="1" customWidth="1"/>
    <col min="3343" max="3343" width="15.5703125" style="970" bestFit="1" customWidth="1"/>
    <col min="3344" max="3344" width="16.140625" style="970" bestFit="1" customWidth="1"/>
    <col min="3345" max="3574" width="11.42578125" style="970"/>
    <col min="3575" max="3575" width="28.5703125" style="970" customWidth="1"/>
    <col min="3576" max="3576" width="18.5703125" style="970" customWidth="1"/>
    <col min="3577" max="3577" width="18.140625" style="970" bestFit="1" customWidth="1"/>
    <col min="3578" max="3578" width="17.140625" style="970" customWidth="1"/>
    <col min="3579" max="3579" width="18.140625" style="970" bestFit="1" customWidth="1"/>
    <col min="3580" max="3580" width="18.5703125" style="970" customWidth="1"/>
    <col min="3581" max="3581" width="16.140625" style="970" customWidth="1"/>
    <col min="3582" max="3582" width="18.42578125" style="970" customWidth="1"/>
    <col min="3583" max="3583" width="19.42578125" style="970" customWidth="1"/>
    <col min="3584" max="3584" width="11" style="970" customWidth="1"/>
    <col min="3585" max="3585" width="9.140625" style="970" customWidth="1"/>
    <col min="3586" max="3586" width="17.5703125" style="970" customWidth="1"/>
    <col min="3587" max="3587" width="20.42578125" style="970" customWidth="1"/>
    <col min="3588" max="3588" width="15.28515625" style="970" customWidth="1"/>
    <col min="3589" max="3590" width="15.140625" style="970" customWidth="1"/>
    <col min="3591" max="3591" width="15.28515625" style="970" customWidth="1"/>
    <col min="3592" max="3592" width="14.140625" style="970" customWidth="1"/>
    <col min="3593" max="3594" width="16.7109375" style="970" customWidth="1"/>
    <col min="3595" max="3595" width="21.140625" style="970" customWidth="1"/>
    <col min="3596" max="3596" width="19.140625" style="970" bestFit="1" customWidth="1"/>
    <col min="3597" max="3597" width="18.5703125" style="970" customWidth="1"/>
    <col min="3598" max="3598" width="14.5703125" style="970" bestFit="1" customWidth="1"/>
    <col min="3599" max="3599" width="15.5703125" style="970" bestFit="1" customWidth="1"/>
    <col min="3600" max="3600" width="16.140625" style="970" bestFit="1" customWidth="1"/>
    <col min="3601" max="3830" width="11.42578125" style="970"/>
    <col min="3831" max="3831" width="28.5703125" style="970" customWidth="1"/>
    <col min="3832" max="3832" width="18.5703125" style="970" customWidth="1"/>
    <col min="3833" max="3833" width="18.140625" style="970" bestFit="1" customWidth="1"/>
    <col min="3834" max="3834" width="17.140625" style="970" customWidth="1"/>
    <col min="3835" max="3835" width="18.140625" style="970" bestFit="1" customWidth="1"/>
    <col min="3836" max="3836" width="18.5703125" style="970" customWidth="1"/>
    <col min="3837" max="3837" width="16.140625" style="970" customWidth="1"/>
    <col min="3838" max="3838" width="18.42578125" style="970" customWidth="1"/>
    <col min="3839" max="3839" width="19.42578125" style="970" customWidth="1"/>
    <col min="3840" max="3840" width="11" style="970" customWidth="1"/>
    <col min="3841" max="3841" width="9.140625" style="970" customWidth="1"/>
    <col min="3842" max="3842" width="17.5703125" style="970" customWidth="1"/>
    <col min="3843" max="3843" width="20.42578125" style="970" customWidth="1"/>
    <col min="3844" max="3844" width="15.28515625" style="970" customWidth="1"/>
    <col min="3845" max="3846" width="15.140625" style="970" customWidth="1"/>
    <col min="3847" max="3847" width="15.28515625" style="970" customWidth="1"/>
    <col min="3848" max="3848" width="14.140625" style="970" customWidth="1"/>
    <col min="3849" max="3850" width="16.7109375" style="970" customWidth="1"/>
    <col min="3851" max="3851" width="21.140625" style="970" customWidth="1"/>
    <col min="3852" max="3852" width="19.140625" style="970" bestFit="1" customWidth="1"/>
    <col min="3853" max="3853" width="18.5703125" style="970" customWidth="1"/>
    <col min="3854" max="3854" width="14.5703125" style="970" bestFit="1" customWidth="1"/>
    <col min="3855" max="3855" width="15.5703125" style="970" bestFit="1" customWidth="1"/>
    <col min="3856" max="3856" width="16.140625" style="970" bestFit="1" customWidth="1"/>
    <col min="3857" max="4086" width="11.42578125" style="970"/>
    <col min="4087" max="4087" width="28.5703125" style="970" customWidth="1"/>
    <col min="4088" max="4088" width="18.5703125" style="970" customWidth="1"/>
    <col min="4089" max="4089" width="18.140625" style="970" bestFit="1" customWidth="1"/>
    <col min="4090" max="4090" width="17.140625" style="970" customWidth="1"/>
    <col min="4091" max="4091" width="18.140625" style="970" bestFit="1" customWidth="1"/>
    <col min="4092" max="4092" width="18.5703125" style="970" customWidth="1"/>
    <col min="4093" max="4093" width="16.140625" style="970" customWidth="1"/>
    <col min="4094" max="4094" width="18.42578125" style="970" customWidth="1"/>
    <col min="4095" max="4095" width="19.42578125" style="970" customWidth="1"/>
    <col min="4096" max="4096" width="11" style="970" customWidth="1"/>
    <col min="4097" max="4097" width="9.140625" style="970" customWidth="1"/>
    <col min="4098" max="4098" width="17.5703125" style="970" customWidth="1"/>
    <col min="4099" max="4099" width="20.42578125" style="970" customWidth="1"/>
    <col min="4100" max="4100" width="15.28515625" style="970" customWidth="1"/>
    <col min="4101" max="4102" width="15.140625" style="970" customWidth="1"/>
    <col min="4103" max="4103" width="15.28515625" style="970" customWidth="1"/>
    <col min="4104" max="4104" width="14.140625" style="970" customWidth="1"/>
    <col min="4105" max="4106" width="16.7109375" style="970" customWidth="1"/>
    <col min="4107" max="4107" width="21.140625" style="970" customWidth="1"/>
    <col min="4108" max="4108" width="19.140625" style="970" bestFit="1" customWidth="1"/>
    <col min="4109" max="4109" width="18.5703125" style="970" customWidth="1"/>
    <col min="4110" max="4110" width="14.5703125" style="970" bestFit="1" customWidth="1"/>
    <col min="4111" max="4111" width="15.5703125" style="970" bestFit="1" customWidth="1"/>
    <col min="4112" max="4112" width="16.140625" style="970" bestFit="1" customWidth="1"/>
    <col min="4113" max="4342" width="11.42578125" style="970"/>
    <col min="4343" max="4343" width="28.5703125" style="970" customWidth="1"/>
    <col min="4344" max="4344" width="18.5703125" style="970" customWidth="1"/>
    <col min="4345" max="4345" width="18.140625" style="970" bestFit="1" customWidth="1"/>
    <col min="4346" max="4346" width="17.140625" style="970" customWidth="1"/>
    <col min="4347" max="4347" width="18.140625" style="970" bestFit="1" customWidth="1"/>
    <col min="4348" max="4348" width="18.5703125" style="970" customWidth="1"/>
    <col min="4349" max="4349" width="16.140625" style="970" customWidth="1"/>
    <col min="4350" max="4350" width="18.42578125" style="970" customWidth="1"/>
    <col min="4351" max="4351" width="19.42578125" style="970" customWidth="1"/>
    <col min="4352" max="4352" width="11" style="970" customWidth="1"/>
    <col min="4353" max="4353" width="9.140625" style="970" customWidth="1"/>
    <col min="4354" max="4354" width="17.5703125" style="970" customWidth="1"/>
    <col min="4355" max="4355" width="20.42578125" style="970" customWidth="1"/>
    <col min="4356" max="4356" width="15.28515625" style="970" customWidth="1"/>
    <col min="4357" max="4358" width="15.140625" style="970" customWidth="1"/>
    <col min="4359" max="4359" width="15.28515625" style="970" customWidth="1"/>
    <col min="4360" max="4360" width="14.140625" style="970" customWidth="1"/>
    <col min="4361" max="4362" width="16.7109375" style="970" customWidth="1"/>
    <col min="4363" max="4363" width="21.140625" style="970" customWidth="1"/>
    <col min="4364" max="4364" width="19.140625" style="970" bestFit="1" customWidth="1"/>
    <col min="4365" max="4365" width="18.5703125" style="970" customWidth="1"/>
    <col min="4366" max="4366" width="14.5703125" style="970" bestFit="1" customWidth="1"/>
    <col min="4367" max="4367" width="15.5703125" style="970" bestFit="1" customWidth="1"/>
    <col min="4368" max="4368" width="16.140625" style="970" bestFit="1" customWidth="1"/>
    <col min="4369" max="4598" width="11.42578125" style="970"/>
    <col min="4599" max="4599" width="28.5703125" style="970" customWidth="1"/>
    <col min="4600" max="4600" width="18.5703125" style="970" customWidth="1"/>
    <col min="4601" max="4601" width="18.140625" style="970" bestFit="1" customWidth="1"/>
    <col min="4602" max="4602" width="17.140625" style="970" customWidth="1"/>
    <col min="4603" max="4603" width="18.140625" style="970" bestFit="1" customWidth="1"/>
    <col min="4604" max="4604" width="18.5703125" style="970" customWidth="1"/>
    <col min="4605" max="4605" width="16.140625" style="970" customWidth="1"/>
    <col min="4606" max="4606" width="18.42578125" style="970" customWidth="1"/>
    <col min="4607" max="4607" width="19.42578125" style="970" customWidth="1"/>
    <col min="4608" max="4608" width="11" style="970" customWidth="1"/>
    <col min="4609" max="4609" width="9.140625" style="970" customWidth="1"/>
    <col min="4610" max="4610" width="17.5703125" style="970" customWidth="1"/>
    <col min="4611" max="4611" width="20.42578125" style="970" customWidth="1"/>
    <col min="4612" max="4612" width="15.28515625" style="970" customWidth="1"/>
    <col min="4613" max="4614" width="15.140625" style="970" customWidth="1"/>
    <col min="4615" max="4615" width="15.28515625" style="970" customWidth="1"/>
    <col min="4616" max="4616" width="14.140625" style="970" customWidth="1"/>
    <col min="4617" max="4618" width="16.7109375" style="970" customWidth="1"/>
    <col min="4619" max="4619" width="21.140625" style="970" customWidth="1"/>
    <col min="4620" max="4620" width="19.140625" style="970" bestFit="1" customWidth="1"/>
    <col min="4621" max="4621" width="18.5703125" style="970" customWidth="1"/>
    <col min="4622" max="4622" width="14.5703125" style="970" bestFit="1" customWidth="1"/>
    <col min="4623" max="4623" width="15.5703125" style="970" bestFit="1" customWidth="1"/>
    <col min="4624" max="4624" width="16.140625" style="970" bestFit="1" customWidth="1"/>
    <col min="4625" max="4854" width="11.42578125" style="970"/>
    <col min="4855" max="4855" width="28.5703125" style="970" customWidth="1"/>
    <col min="4856" max="4856" width="18.5703125" style="970" customWidth="1"/>
    <col min="4857" max="4857" width="18.140625" style="970" bestFit="1" customWidth="1"/>
    <col min="4858" max="4858" width="17.140625" style="970" customWidth="1"/>
    <col min="4859" max="4859" width="18.140625" style="970" bestFit="1" customWidth="1"/>
    <col min="4860" max="4860" width="18.5703125" style="970" customWidth="1"/>
    <col min="4861" max="4861" width="16.140625" style="970" customWidth="1"/>
    <col min="4862" max="4862" width="18.42578125" style="970" customWidth="1"/>
    <col min="4863" max="4863" width="19.42578125" style="970" customWidth="1"/>
    <col min="4864" max="4864" width="11" style="970" customWidth="1"/>
    <col min="4865" max="4865" width="9.140625" style="970" customWidth="1"/>
    <col min="4866" max="4866" width="17.5703125" style="970" customWidth="1"/>
    <col min="4867" max="4867" width="20.42578125" style="970" customWidth="1"/>
    <col min="4868" max="4868" width="15.28515625" style="970" customWidth="1"/>
    <col min="4869" max="4870" width="15.140625" style="970" customWidth="1"/>
    <col min="4871" max="4871" width="15.28515625" style="970" customWidth="1"/>
    <col min="4872" max="4872" width="14.140625" style="970" customWidth="1"/>
    <col min="4873" max="4874" width="16.7109375" style="970" customWidth="1"/>
    <col min="4875" max="4875" width="21.140625" style="970" customWidth="1"/>
    <col min="4876" max="4876" width="19.140625" style="970" bestFit="1" customWidth="1"/>
    <col min="4877" max="4877" width="18.5703125" style="970" customWidth="1"/>
    <col min="4878" max="4878" width="14.5703125" style="970" bestFit="1" customWidth="1"/>
    <col min="4879" max="4879" width="15.5703125" style="970" bestFit="1" customWidth="1"/>
    <col min="4880" max="4880" width="16.140625" style="970" bestFit="1" customWidth="1"/>
    <col min="4881" max="5110" width="11.42578125" style="970"/>
    <col min="5111" max="5111" width="28.5703125" style="970" customWidth="1"/>
    <col min="5112" max="5112" width="18.5703125" style="970" customWidth="1"/>
    <col min="5113" max="5113" width="18.140625" style="970" bestFit="1" customWidth="1"/>
    <col min="5114" max="5114" width="17.140625" style="970" customWidth="1"/>
    <col min="5115" max="5115" width="18.140625" style="970" bestFit="1" customWidth="1"/>
    <col min="5116" max="5116" width="18.5703125" style="970" customWidth="1"/>
    <col min="5117" max="5117" width="16.140625" style="970" customWidth="1"/>
    <col min="5118" max="5118" width="18.42578125" style="970" customWidth="1"/>
    <col min="5119" max="5119" width="19.42578125" style="970" customWidth="1"/>
    <col min="5120" max="5120" width="11" style="970" customWidth="1"/>
    <col min="5121" max="5121" width="9.140625" style="970" customWidth="1"/>
    <col min="5122" max="5122" width="17.5703125" style="970" customWidth="1"/>
    <col min="5123" max="5123" width="20.42578125" style="970" customWidth="1"/>
    <col min="5124" max="5124" width="15.28515625" style="970" customWidth="1"/>
    <col min="5125" max="5126" width="15.140625" style="970" customWidth="1"/>
    <col min="5127" max="5127" width="15.28515625" style="970" customWidth="1"/>
    <col min="5128" max="5128" width="14.140625" style="970" customWidth="1"/>
    <col min="5129" max="5130" width="16.7109375" style="970" customWidth="1"/>
    <col min="5131" max="5131" width="21.140625" style="970" customWidth="1"/>
    <col min="5132" max="5132" width="19.140625" style="970" bestFit="1" customWidth="1"/>
    <col min="5133" max="5133" width="18.5703125" style="970" customWidth="1"/>
    <col min="5134" max="5134" width="14.5703125" style="970" bestFit="1" customWidth="1"/>
    <col min="5135" max="5135" width="15.5703125" style="970" bestFit="1" customWidth="1"/>
    <col min="5136" max="5136" width="16.140625" style="970" bestFit="1" customWidth="1"/>
    <col min="5137" max="5366" width="11.42578125" style="970"/>
    <col min="5367" max="5367" width="28.5703125" style="970" customWidth="1"/>
    <col min="5368" max="5368" width="18.5703125" style="970" customWidth="1"/>
    <col min="5369" max="5369" width="18.140625" style="970" bestFit="1" customWidth="1"/>
    <col min="5370" max="5370" width="17.140625" style="970" customWidth="1"/>
    <col min="5371" max="5371" width="18.140625" style="970" bestFit="1" customWidth="1"/>
    <col min="5372" max="5372" width="18.5703125" style="970" customWidth="1"/>
    <col min="5373" max="5373" width="16.140625" style="970" customWidth="1"/>
    <col min="5374" max="5374" width="18.42578125" style="970" customWidth="1"/>
    <col min="5375" max="5375" width="19.42578125" style="970" customWidth="1"/>
    <col min="5376" max="5376" width="11" style="970" customWidth="1"/>
    <col min="5377" max="5377" width="9.140625" style="970" customWidth="1"/>
    <col min="5378" max="5378" width="17.5703125" style="970" customWidth="1"/>
    <col min="5379" max="5379" width="20.42578125" style="970" customWidth="1"/>
    <col min="5380" max="5380" width="15.28515625" style="970" customWidth="1"/>
    <col min="5381" max="5382" width="15.140625" style="970" customWidth="1"/>
    <col min="5383" max="5383" width="15.28515625" style="970" customWidth="1"/>
    <col min="5384" max="5384" width="14.140625" style="970" customWidth="1"/>
    <col min="5385" max="5386" width="16.7109375" style="970" customWidth="1"/>
    <col min="5387" max="5387" width="21.140625" style="970" customWidth="1"/>
    <col min="5388" max="5388" width="19.140625" style="970" bestFit="1" customWidth="1"/>
    <col min="5389" max="5389" width="18.5703125" style="970" customWidth="1"/>
    <col min="5390" max="5390" width="14.5703125" style="970" bestFit="1" customWidth="1"/>
    <col min="5391" max="5391" width="15.5703125" style="970" bestFit="1" customWidth="1"/>
    <col min="5392" max="5392" width="16.140625" style="970" bestFit="1" customWidth="1"/>
    <col min="5393" max="5622" width="11.42578125" style="970"/>
    <col min="5623" max="5623" width="28.5703125" style="970" customWidth="1"/>
    <col min="5624" max="5624" width="18.5703125" style="970" customWidth="1"/>
    <col min="5625" max="5625" width="18.140625" style="970" bestFit="1" customWidth="1"/>
    <col min="5626" max="5626" width="17.140625" style="970" customWidth="1"/>
    <col min="5627" max="5627" width="18.140625" style="970" bestFit="1" customWidth="1"/>
    <col min="5628" max="5628" width="18.5703125" style="970" customWidth="1"/>
    <col min="5629" max="5629" width="16.140625" style="970" customWidth="1"/>
    <col min="5630" max="5630" width="18.42578125" style="970" customWidth="1"/>
    <col min="5631" max="5631" width="19.42578125" style="970" customWidth="1"/>
    <col min="5632" max="5632" width="11" style="970" customWidth="1"/>
    <col min="5633" max="5633" width="9.140625" style="970" customWidth="1"/>
    <col min="5634" max="5634" width="17.5703125" style="970" customWidth="1"/>
    <col min="5635" max="5635" width="20.42578125" style="970" customWidth="1"/>
    <col min="5636" max="5636" width="15.28515625" style="970" customWidth="1"/>
    <col min="5637" max="5638" width="15.140625" style="970" customWidth="1"/>
    <col min="5639" max="5639" width="15.28515625" style="970" customWidth="1"/>
    <col min="5640" max="5640" width="14.140625" style="970" customWidth="1"/>
    <col min="5641" max="5642" width="16.7109375" style="970" customWidth="1"/>
    <col min="5643" max="5643" width="21.140625" style="970" customWidth="1"/>
    <col min="5644" max="5644" width="19.140625" style="970" bestFit="1" customWidth="1"/>
    <col min="5645" max="5645" width="18.5703125" style="970" customWidth="1"/>
    <col min="5646" max="5646" width="14.5703125" style="970" bestFit="1" customWidth="1"/>
    <col min="5647" max="5647" width="15.5703125" style="970" bestFit="1" customWidth="1"/>
    <col min="5648" max="5648" width="16.140625" style="970" bestFit="1" customWidth="1"/>
    <col min="5649" max="5878" width="11.42578125" style="970"/>
    <col min="5879" max="5879" width="28.5703125" style="970" customWidth="1"/>
    <col min="5880" max="5880" width="18.5703125" style="970" customWidth="1"/>
    <col min="5881" max="5881" width="18.140625" style="970" bestFit="1" customWidth="1"/>
    <col min="5882" max="5882" width="17.140625" style="970" customWidth="1"/>
    <col min="5883" max="5883" width="18.140625" style="970" bestFit="1" customWidth="1"/>
    <col min="5884" max="5884" width="18.5703125" style="970" customWidth="1"/>
    <col min="5885" max="5885" width="16.140625" style="970" customWidth="1"/>
    <col min="5886" max="5886" width="18.42578125" style="970" customWidth="1"/>
    <col min="5887" max="5887" width="19.42578125" style="970" customWidth="1"/>
    <col min="5888" max="5888" width="11" style="970" customWidth="1"/>
    <col min="5889" max="5889" width="9.140625" style="970" customWidth="1"/>
    <col min="5890" max="5890" width="17.5703125" style="970" customWidth="1"/>
    <col min="5891" max="5891" width="20.42578125" style="970" customWidth="1"/>
    <col min="5892" max="5892" width="15.28515625" style="970" customWidth="1"/>
    <col min="5893" max="5894" width="15.140625" style="970" customWidth="1"/>
    <col min="5895" max="5895" width="15.28515625" style="970" customWidth="1"/>
    <col min="5896" max="5896" width="14.140625" style="970" customWidth="1"/>
    <col min="5897" max="5898" width="16.7109375" style="970" customWidth="1"/>
    <col min="5899" max="5899" width="21.140625" style="970" customWidth="1"/>
    <col min="5900" max="5900" width="19.140625" style="970" bestFit="1" customWidth="1"/>
    <col min="5901" max="5901" width="18.5703125" style="970" customWidth="1"/>
    <col min="5902" max="5902" width="14.5703125" style="970" bestFit="1" customWidth="1"/>
    <col min="5903" max="5903" width="15.5703125" style="970" bestFit="1" customWidth="1"/>
    <col min="5904" max="5904" width="16.140625" style="970" bestFit="1" customWidth="1"/>
    <col min="5905" max="6134" width="11.42578125" style="970"/>
    <col min="6135" max="6135" width="28.5703125" style="970" customWidth="1"/>
    <col min="6136" max="6136" width="18.5703125" style="970" customWidth="1"/>
    <col min="6137" max="6137" width="18.140625" style="970" bestFit="1" customWidth="1"/>
    <col min="6138" max="6138" width="17.140625" style="970" customWidth="1"/>
    <col min="6139" max="6139" width="18.140625" style="970" bestFit="1" customWidth="1"/>
    <col min="6140" max="6140" width="18.5703125" style="970" customWidth="1"/>
    <col min="6141" max="6141" width="16.140625" style="970" customWidth="1"/>
    <col min="6142" max="6142" width="18.42578125" style="970" customWidth="1"/>
    <col min="6143" max="6143" width="19.42578125" style="970" customWidth="1"/>
    <col min="6144" max="6144" width="11" style="970" customWidth="1"/>
    <col min="6145" max="6145" width="9.140625" style="970" customWidth="1"/>
    <col min="6146" max="6146" width="17.5703125" style="970" customWidth="1"/>
    <col min="6147" max="6147" width="20.42578125" style="970" customWidth="1"/>
    <col min="6148" max="6148" width="15.28515625" style="970" customWidth="1"/>
    <col min="6149" max="6150" width="15.140625" style="970" customWidth="1"/>
    <col min="6151" max="6151" width="15.28515625" style="970" customWidth="1"/>
    <col min="6152" max="6152" width="14.140625" style="970" customWidth="1"/>
    <col min="6153" max="6154" width="16.7109375" style="970" customWidth="1"/>
    <col min="6155" max="6155" width="21.140625" style="970" customWidth="1"/>
    <col min="6156" max="6156" width="19.140625" style="970" bestFit="1" customWidth="1"/>
    <col min="6157" max="6157" width="18.5703125" style="970" customWidth="1"/>
    <col min="6158" max="6158" width="14.5703125" style="970" bestFit="1" customWidth="1"/>
    <col min="6159" max="6159" width="15.5703125" style="970" bestFit="1" customWidth="1"/>
    <col min="6160" max="6160" width="16.140625" style="970" bestFit="1" customWidth="1"/>
    <col min="6161" max="6390" width="11.42578125" style="970"/>
    <col min="6391" max="6391" width="28.5703125" style="970" customWidth="1"/>
    <col min="6392" max="6392" width="18.5703125" style="970" customWidth="1"/>
    <col min="6393" max="6393" width="18.140625" style="970" bestFit="1" customWidth="1"/>
    <col min="6394" max="6394" width="17.140625" style="970" customWidth="1"/>
    <col min="6395" max="6395" width="18.140625" style="970" bestFit="1" customWidth="1"/>
    <col min="6396" max="6396" width="18.5703125" style="970" customWidth="1"/>
    <col min="6397" max="6397" width="16.140625" style="970" customWidth="1"/>
    <col min="6398" max="6398" width="18.42578125" style="970" customWidth="1"/>
    <col min="6399" max="6399" width="19.42578125" style="970" customWidth="1"/>
    <col min="6400" max="6400" width="11" style="970" customWidth="1"/>
    <col min="6401" max="6401" width="9.140625" style="970" customWidth="1"/>
    <col min="6402" max="6402" width="17.5703125" style="970" customWidth="1"/>
    <col min="6403" max="6403" width="20.42578125" style="970" customWidth="1"/>
    <col min="6404" max="6404" width="15.28515625" style="970" customWidth="1"/>
    <col min="6405" max="6406" width="15.140625" style="970" customWidth="1"/>
    <col min="6407" max="6407" width="15.28515625" style="970" customWidth="1"/>
    <col min="6408" max="6408" width="14.140625" style="970" customWidth="1"/>
    <col min="6409" max="6410" width="16.7109375" style="970" customWidth="1"/>
    <col min="6411" max="6411" width="21.140625" style="970" customWidth="1"/>
    <col min="6412" max="6412" width="19.140625" style="970" bestFit="1" customWidth="1"/>
    <col min="6413" max="6413" width="18.5703125" style="970" customWidth="1"/>
    <col min="6414" max="6414" width="14.5703125" style="970" bestFit="1" customWidth="1"/>
    <col min="6415" max="6415" width="15.5703125" style="970" bestFit="1" customWidth="1"/>
    <col min="6416" max="6416" width="16.140625" style="970" bestFit="1" customWidth="1"/>
    <col min="6417" max="6646" width="11.42578125" style="970"/>
    <col min="6647" max="6647" width="28.5703125" style="970" customWidth="1"/>
    <col min="6648" max="6648" width="18.5703125" style="970" customWidth="1"/>
    <col min="6649" max="6649" width="18.140625" style="970" bestFit="1" customWidth="1"/>
    <col min="6650" max="6650" width="17.140625" style="970" customWidth="1"/>
    <col min="6651" max="6651" width="18.140625" style="970" bestFit="1" customWidth="1"/>
    <col min="6652" max="6652" width="18.5703125" style="970" customWidth="1"/>
    <col min="6653" max="6653" width="16.140625" style="970" customWidth="1"/>
    <col min="6654" max="6654" width="18.42578125" style="970" customWidth="1"/>
    <col min="6655" max="6655" width="19.42578125" style="970" customWidth="1"/>
    <col min="6656" max="6656" width="11" style="970" customWidth="1"/>
    <col min="6657" max="6657" width="9.140625" style="970" customWidth="1"/>
    <col min="6658" max="6658" width="17.5703125" style="970" customWidth="1"/>
    <col min="6659" max="6659" width="20.42578125" style="970" customWidth="1"/>
    <col min="6660" max="6660" width="15.28515625" style="970" customWidth="1"/>
    <col min="6661" max="6662" width="15.140625" style="970" customWidth="1"/>
    <col min="6663" max="6663" width="15.28515625" style="970" customWidth="1"/>
    <col min="6664" max="6664" width="14.140625" style="970" customWidth="1"/>
    <col min="6665" max="6666" width="16.7109375" style="970" customWidth="1"/>
    <col min="6667" max="6667" width="21.140625" style="970" customWidth="1"/>
    <col min="6668" max="6668" width="19.140625" style="970" bestFit="1" customWidth="1"/>
    <col min="6669" max="6669" width="18.5703125" style="970" customWidth="1"/>
    <col min="6670" max="6670" width="14.5703125" style="970" bestFit="1" customWidth="1"/>
    <col min="6671" max="6671" width="15.5703125" style="970" bestFit="1" customWidth="1"/>
    <col min="6672" max="6672" width="16.140625" style="970" bestFit="1" customWidth="1"/>
    <col min="6673" max="6902" width="11.42578125" style="970"/>
    <col min="6903" max="6903" width="28.5703125" style="970" customWidth="1"/>
    <col min="6904" max="6904" width="18.5703125" style="970" customWidth="1"/>
    <col min="6905" max="6905" width="18.140625" style="970" bestFit="1" customWidth="1"/>
    <col min="6906" max="6906" width="17.140625" style="970" customWidth="1"/>
    <col min="6907" max="6907" width="18.140625" style="970" bestFit="1" customWidth="1"/>
    <col min="6908" max="6908" width="18.5703125" style="970" customWidth="1"/>
    <col min="6909" max="6909" width="16.140625" style="970" customWidth="1"/>
    <col min="6910" max="6910" width="18.42578125" style="970" customWidth="1"/>
    <col min="6911" max="6911" width="19.42578125" style="970" customWidth="1"/>
    <col min="6912" max="6912" width="11" style="970" customWidth="1"/>
    <col min="6913" max="6913" width="9.140625" style="970" customWidth="1"/>
    <col min="6914" max="6914" width="17.5703125" style="970" customWidth="1"/>
    <col min="6915" max="6915" width="20.42578125" style="970" customWidth="1"/>
    <col min="6916" max="6916" width="15.28515625" style="970" customWidth="1"/>
    <col min="6917" max="6918" width="15.140625" style="970" customWidth="1"/>
    <col min="6919" max="6919" width="15.28515625" style="970" customWidth="1"/>
    <col min="6920" max="6920" width="14.140625" style="970" customWidth="1"/>
    <col min="6921" max="6922" width="16.7109375" style="970" customWidth="1"/>
    <col min="6923" max="6923" width="21.140625" style="970" customWidth="1"/>
    <col min="6924" max="6924" width="19.140625" style="970" bestFit="1" customWidth="1"/>
    <col min="6925" max="6925" width="18.5703125" style="970" customWidth="1"/>
    <col min="6926" max="6926" width="14.5703125" style="970" bestFit="1" customWidth="1"/>
    <col min="6927" max="6927" width="15.5703125" style="970" bestFit="1" customWidth="1"/>
    <col min="6928" max="6928" width="16.140625" style="970" bestFit="1" customWidth="1"/>
    <col min="6929" max="7158" width="11.42578125" style="970"/>
    <col min="7159" max="7159" width="28.5703125" style="970" customWidth="1"/>
    <col min="7160" max="7160" width="18.5703125" style="970" customWidth="1"/>
    <col min="7161" max="7161" width="18.140625" style="970" bestFit="1" customWidth="1"/>
    <col min="7162" max="7162" width="17.140625" style="970" customWidth="1"/>
    <col min="7163" max="7163" width="18.140625" style="970" bestFit="1" customWidth="1"/>
    <col min="7164" max="7164" width="18.5703125" style="970" customWidth="1"/>
    <col min="7165" max="7165" width="16.140625" style="970" customWidth="1"/>
    <col min="7166" max="7166" width="18.42578125" style="970" customWidth="1"/>
    <col min="7167" max="7167" width="19.42578125" style="970" customWidth="1"/>
    <col min="7168" max="7168" width="11" style="970" customWidth="1"/>
    <col min="7169" max="7169" width="9.140625" style="970" customWidth="1"/>
    <col min="7170" max="7170" width="17.5703125" style="970" customWidth="1"/>
    <col min="7171" max="7171" width="20.42578125" style="970" customWidth="1"/>
    <col min="7172" max="7172" width="15.28515625" style="970" customWidth="1"/>
    <col min="7173" max="7174" width="15.140625" style="970" customWidth="1"/>
    <col min="7175" max="7175" width="15.28515625" style="970" customWidth="1"/>
    <col min="7176" max="7176" width="14.140625" style="970" customWidth="1"/>
    <col min="7177" max="7178" width="16.7109375" style="970" customWidth="1"/>
    <col min="7179" max="7179" width="21.140625" style="970" customWidth="1"/>
    <col min="7180" max="7180" width="19.140625" style="970" bestFit="1" customWidth="1"/>
    <col min="7181" max="7181" width="18.5703125" style="970" customWidth="1"/>
    <col min="7182" max="7182" width="14.5703125" style="970" bestFit="1" customWidth="1"/>
    <col min="7183" max="7183" width="15.5703125" style="970" bestFit="1" customWidth="1"/>
    <col min="7184" max="7184" width="16.140625" style="970" bestFit="1" customWidth="1"/>
    <col min="7185" max="7414" width="11.42578125" style="970"/>
    <col min="7415" max="7415" width="28.5703125" style="970" customWidth="1"/>
    <col min="7416" max="7416" width="18.5703125" style="970" customWidth="1"/>
    <col min="7417" max="7417" width="18.140625" style="970" bestFit="1" customWidth="1"/>
    <col min="7418" max="7418" width="17.140625" style="970" customWidth="1"/>
    <col min="7419" max="7419" width="18.140625" style="970" bestFit="1" customWidth="1"/>
    <col min="7420" max="7420" width="18.5703125" style="970" customWidth="1"/>
    <col min="7421" max="7421" width="16.140625" style="970" customWidth="1"/>
    <col min="7422" max="7422" width="18.42578125" style="970" customWidth="1"/>
    <col min="7423" max="7423" width="19.42578125" style="970" customWidth="1"/>
    <col min="7424" max="7424" width="11" style="970" customWidth="1"/>
    <col min="7425" max="7425" width="9.140625" style="970" customWidth="1"/>
    <col min="7426" max="7426" width="17.5703125" style="970" customWidth="1"/>
    <col min="7427" max="7427" width="20.42578125" style="970" customWidth="1"/>
    <col min="7428" max="7428" width="15.28515625" style="970" customWidth="1"/>
    <col min="7429" max="7430" width="15.140625" style="970" customWidth="1"/>
    <col min="7431" max="7431" width="15.28515625" style="970" customWidth="1"/>
    <col min="7432" max="7432" width="14.140625" style="970" customWidth="1"/>
    <col min="7433" max="7434" width="16.7109375" style="970" customWidth="1"/>
    <col min="7435" max="7435" width="21.140625" style="970" customWidth="1"/>
    <col min="7436" max="7436" width="19.140625" style="970" bestFit="1" customWidth="1"/>
    <col min="7437" max="7437" width="18.5703125" style="970" customWidth="1"/>
    <col min="7438" max="7438" width="14.5703125" style="970" bestFit="1" customWidth="1"/>
    <col min="7439" max="7439" width="15.5703125" style="970" bestFit="1" customWidth="1"/>
    <col min="7440" max="7440" width="16.140625" style="970" bestFit="1" customWidth="1"/>
    <col min="7441" max="7670" width="11.42578125" style="970"/>
    <col min="7671" max="7671" width="28.5703125" style="970" customWidth="1"/>
    <col min="7672" max="7672" width="18.5703125" style="970" customWidth="1"/>
    <col min="7673" max="7673" width="18.140625" style="970" bestFit="1" customWidth="1"/>
    <col min="7674" max="7674" width="17.140625" style="970" customWidth="1"/>
    <col min="7675" max="7675" width="18.140625" style="970" bestFit="1" customWidth="1"/>
    <col min="7676" max="7676" width="18.5703125" style="970" customWidth="1"/>
    <col min="7677" max="7677" width="16.140625" style="970" customWidth="1"/>
    <col min="7678" max="7678" width="18.42578125" style="970" customWidth="1"/>
    <col min="7679" max="7679" width="19.42578125" style="970" customWidth="1"/>
    <col min="7680" max="7680" width="11" style="970" customWidth="1"/>
    <col min="7681" max="7681" width="9.140625" style="970" customWidth="1"/>
    <col min="7682" max="7682" width="17.5703125" style="970" customWidth="1"/>
    <col min="7683" max="7683" width="20.42578125" style="970" customWidth="1"/>
    <col min="7684" max="7684" width="15.28515625" style="970" customWidth="1"/>
    <col min="7685" max="7686" width="15.140625" style="970" customWidth="1"/>
    <col min="7687" max="7687" width="15.28515625" style="970" customWidth="1"/>
    <col min="7688" max="7688" width="14.140625" style="970" customWidth="1"/>
    <col min="7689" max="7690" width="16.7109375" style="970" customWidth="1"/>
    <col min="7691" max="7691" width="21.140625" style="970" customWidth="1"/>
    <col min="7692" max="7692" width="19.140625" style="970" bestFit="1" customWidth="1"/>
    <col min="7693" max="7693" width="18.5703125" style="970" customWidth="1"/>
    <col min="7694" max="7694" width="14.5703125" style="970" bestFit="1" customWidth="1"/>
    <col min="7695" max="7695" width="15.5703125" style="970" bestFit="1" customWidth="1"/>
    <col min="7696" max="7696" width="16.140625" style="970" bestFit="1" customWidth="1"/>
    <col min="7697" max="7926" width="11.42578125" style="970"/>
    <col min="7927" max="7927" width="28.5703125" style="970" customWidth="1"/>
    <col min="7928" max="7928" width="18.5703125" style="970" customWidth="1"/>
    <col min="7929" max="7929" width="18.140625" style="970" bestFit="1" customWidth="1"/>
    <col min="7930" max="7930" width="17.140625" style="970" customWidth="1"/>
    <col min="7931" max="7931" width="18.140625" style="970" bestFit="1" customWidth="1"/>
    <col min="7932" max="7932" width="18.5703125" style="970" customWidth="1"/>
    <col min="7933" max="7933" width="16.140625" style="970" customWidth="1"/>
    <col min="7934" max="7934" width="18.42578125" style="970" customWidth="1"/>
    <col min="7935" max="7935" width="19.42578125" style="970" customWidth="1"/>
    <col min="7936" max="7936" width="11" style="970" customWidth="1"/>
    <col min="7937" max="7937" width="9.140625" style="970" customWidth="1"/>
    <col min="7938" max="7938" width="17.5703125" style="970" customWidth="1"/>
    <col min="7939" max="7939" width="20.42578125" style="970" customWidth="1"/>
    <col min="7940" max="7940" width="15.28515625" style="970" customWidth="1"/>
    <col min="7941" max="7942" width="15.140625" style="970" customWidth="1"/>
    <col min="7943" max="7943" width="15.28515625" style="970" customWidth="1"/>
    <col min="7944" max="7944" width="14.140625" style="970" customWidth="1"/>
    <col min="7945" max="7946" width="16.7109375" style="970" customWidth="1"/>
    <col min="7947" max="7947" width="21.140625" style="970" customWidth="1"/>
    <col min="7948" max="7948" width="19.140625" style="970" bestFit="1" customWidth="1"/>
    <col min="7949" max="7949" width="18.5703125" style="970" customWidth="1"/>
    <col min="7950" max="7950" width="14.5703125" style="970" bestFit="1" customWidth="1"/>
    <col min="7951" max="7951" width="15.5703125" style="970" bestFit="1" customWidth="1"/>
    <col min="7952" max="7952" width="16.140625" style="970" bestFit="1" customWidth="1"/>
    <col min="7953" max="8182" width="11.42578125" style="970"/>
    <col min="8183" max="8183" width="28.5703125" style="970" customWidth="1"/>
    <col min="8184" max="8184" width="18.5703125" style="970" customWidth="1"/>
    <col min="8185" max="8185" width="18.140625" style="970" bestFit="1" customWidth="1"/>
    <col min="8186" max="8186" width="17.140625" style="970" customWidth="1"/>
    <col min="8187" max="8187" width="18.140625" style="970" bestFit="1" customWidth="1"/>
    <col min="8188" max="8188" width="18.5703125" style="970" customWidth="1"/>
    <col min="8189" max="8189" width="16.140625" style="970" customWidth="1"/>
    <col min="8190" max="8190" width="18.42578125" style="970" customWidth="1"/>
    <col min="8191" max="8191" width="19.42578125" style="970" customWidth="1"/>
    <col min="8192" max="8192" width="11" style="970" customWidth="1"/>
    <col min="8193" max="8193" width="9.140625" style="970" customWidth="1"/>
    <col min="8194" max="8194" width="17.5703125" style="970" customWidth="1"/>
    <col min="8195" max="8195" width="20.42578125" style="970" customWidth="1"/>
    <col min="8196" max="8196" width="15.28515625" style="970" customWidth="1"/>
    <col min="8197" max="8198" width="15.140625" style="970" customWidth="1"/>
    <col min="8199" max="8199" width="15.28515625" style="970" customWidth="1"/>
    <col min="8200" max="8200" width="14.140625" style="970" customWidth="1"/>
    <col min="8201" max="8202" width="16.7109375" style="970" customWidth="1"/>
    <col min="8203" max="8203" width="21.140625" style="970" customWidth="1"/>
    <col min="8204" max="8204" width="19.140625" style="970" bestFit="1" customWidth="1"/>
    <col min="8205" max="8205" width="18.5703125" style="970" customWidth="1"/>
    <col min="8206" max="8206" width="14.5703125" style="970" bestFit="1" customWidth="1"/>
    <col min="8207" max="8207" width="15.5703125" style="970" bestFit="1" customWidth="1"/>
    <col min="8208" max="8208" width="16.140625" style="970" bestFit="1" customWidth="1"/>
    <col min="8209" max="8438" width="11.42578125" style="970"/>
    <col min="8439" max="8439" width="28.5703125" style="970" customWidth="1"/>
    <col min="8440" max="8440" width="18.5703125" style="970" customWidth="1"/>
    <col min="8441" max="8441" width="18.140625" style="970" bestFit="1" customWidth="1"/>
    <col min="8442" max="8442" width="17.140625" style="970" customWidth="1"/>
    <col min="8443" max="8443" width="18.140625" style="970" bestFit="1" customWidth="1"/>
    <col min="8444" max="8444" width="18.5703125" style="970" customWidth="1"/>
    <col min="8445" max="8445" width="16.140625" style="970" customWidth="1"/>
    <col min="8446" max="8446" width="18.42578125" style="970" customWidth="1"/>
    <col min="8447" max="8447" width="19.42578125" style="970" customWidth="1"/>
    <col min="8448" max="8448" width="11" style="970" customWidth="1"/>
    <col min="8449" max="8449" width="9.140625" style="970" customWidth="1"/>
    <col min="8450" max="8450" width="17.5703125" style="970" customWidth="1"/>
    <col min="8451" max="8451" width="20.42578125" style="970" customWidth="1"/>
    <col min="8452" max="8452" width="15.28515625" style="970" customWidth="1"/>
    <col min="8453" max="8454" width="15.140625" style="970" customWidth="1"/>
    <col min="8455" max="8455" width="15.28515625" style="970" customWidth="1"/>
    <col min="8456" max="8456" width="14.140625" style="970" customWidth="1"/>
    <col min="8457" max="8458" width="16.7109375" style="970" customWidth="1"/>
    <col min="8459" max="8459" width="21.140625" style="970" customWidth="1"/>
    <col min="8460" max="8460" width="19.140625" style="970" bestFit="1" customWidth="1"/>
    <col min="8461" max="8461" width="18.5703125" style="970" customWidth="1"/>
    <col min="8462" max="8462" width="14.5703125" style="970" bestFit="1" customWidth="1"/>
    <col min="8463" max="8463" width="15.5703125" style="970" bestFit="1" customWidth="1"/>
    <col min="8464" max="8464" width="16.140625" style="970" bestFit="1" customWidth="1"/>
    <col min="8465" max="8694" width="11.42578125" style="970"/>
    <col min="8695" max="8695" width="28.5703125" style="970" customWidth="1"/>
    <col min="8696" max="8696" width="18.5703125" style="970" customWidth="1"/>
    <col min="8697" max="8697" width="18.140625" style="970" bestFit="1" customWidth="1"/>
    <col min="8698" max="8698" width="17.140625" style="970" customWidth="1"/>
    <col min="8699" max="8699" width="18.140625" style="970" bestFit="1" customWidth="1"/>
    <col min="8700" max="8700" width="18.5703125" style="970" customWidth="1"/>
    <col min="8701" max="8701" width="16.140625" style="970" customWidth="1"/>
    <col min="8702" max="8702" width="18.42578125" style="970" customWidth="1"/>
    <col min="8703" max="8703" width="19.42578125" style="970" customWidth="1"/>
    <col min="8704" max="8704" width="11" style="970" customWidth="1"/>
    <col min="8705" max="8705" width="9.140625" style="970" customWidth="1"/>
    <col min="8706" max="8706" width="17.5703125" style="970" customWidth="1"/>
    <col min="8707" max="8707" width="20.42578125" style="970" customWidth="1"/>
    <col min="8708" max="8708" width="15.28515625" style="970" customWidth="1"/>
    <col min="8709" max="8710" width="15.140625" style="970" customWidth="1"/>
    <col min="8711" max="8711" width="15.28515625" style="970" customWidth="1"/>
    <col min="8712" max="8712" width="14.140625" style="970" customWidth="1"/>
    <col min="8713" max="8714" width="16.7109375" style="970" customWidth="1"/>
    <col min="8715" max="8715" width="21.140625" style="970" customWidth="1"/>
    <col min="8716" max="8716" width="19.140625" style="970" bestFit="1" customWidth="1"/>
    <col min="8717" max="8717" width="18.5703125" style="970" customWidth="1"/>
    <col min="8718" max="8718" width="14.5703125" style="970" bestFit="1" customWidth="1"/>
    <col min="8719" max="8719" width="15.5703125" style="970" bestFit="1" customWidth="1"/>
    <col min="8720" max="8720" width="16.140625" style="970" bestFit="1" customWidth="1"/>
    <col min="8721" max="8950" width="11.42578125" style="970"/>
    <col min="8951" max="8951" width="28.5703125" style="970" customWidth="1"/>
    <col min="8952" max="8952" width="18.5703125" style="970" customWidth="1"/>
    <col min="8953" max="8953" width="18.140625" style="970" bestFit="1" customWidth="1"/>
    <col min="8954" max="8954" width="17.140625" style="970" customWidth="1"/>
    <col min="8955" max="8955" width="18.140625" style="970" bestFit="1" customWidth="1"/>
    <col min="8956" max="8956" width="18.5703125" style="970" customWidth="1"/>
    <col min="8957" max="8957" width="16.140625" style="970" customWidth="1"/>
    <col min="8958" max="8958" width="18.42578125" style="970" customWidth="1"/>
    <col min="8959" max="8959" width="19.42578125" style="970" customWidth="1"/>
    <col min="8960" max="8960" width="11" style="970" customWidth="1"/>
    <col min="8961" max="8961" width="9.140625" style="970" customWidth="1"/>
    <col min="8962" max="8962" width="17.5703125" style="970" customWidth="1"/>
    <col min="8963" max="8963" width="20.42578125" style="970" customWidth="1"/>
    <col min="8964" max="8964" width="15.28515625" style="970" customWidth="1"/>
    <col min="8965" max="8966" width="15.140625" style="970" customWidth="1"/>
    <col min="8967" max="8967" width="15.28515625" style="970" customWidth="1"/>
    <col min="8968" max="8968" width="14.140625" style="970" customWidth="1"/>
    <col min="8969" max="8970" width="16.7109375" style="970" customWidth="1"/>
    <col min="8971" max="8971" width="21.140625" style="970" customWidth="1"/>
    <col min="8972" max="8972" width="19.140625" style="970" bestFit="1" customWidth="1"/>
    <col min="8973" max="8973" width="18.5703125" style="970" customWidth="1"/>
    <col min="8974" max="8974" width="14.5703125" style="970" bestFit="1" customWidth="1"/>
    <col min="8975" max="8975" width="15.5703125" style="970" bestFit="1" customWidth="1"/>
    <col min="8976" max="8976" width="16.140625" style="970" bestFit="1" customWidth="1"/>
    <col min="8977" max="9206" width="11.42578125" style="970"/>
    <col min="9207" max="9207" width="28.5703125" style="970" customWidth="1"/>
    <col min="9208" max="9208" width="18.5703125" style="970" customWidth="1"/>
    <col min="9209" max="9209" width="18.140625" style="970" bestFit="1" customWidth="1"/>
    <col min="9210" max="9210" width="17.140625" style="970" customWidth="1"/>
    <col min="9211" max="9211" width="18.140625" style="970" bestFit="1" customWidth="1"/>
    <col min="9212" max="9212" width="18.5703125" style="970" customWidth="1"/>
    <col min="9213" max="9213" width="16.140625" style="970" customWidth="1"/>
    <col min="9214" max="9214" width="18.42578125" style="970" customWidth="1"/>
    <col min="9215" max="9215" width="19.42578125" style="970" customWidth="1"/>
    <col min="9216" max="9216" width="11" style="970" customWidth="1"/>
    <col min="9217" max="9217" width="9.140625" style="970" customWidth="1"/>
    <col min="9218" max="9218" width="17.5703125" style="970" customWidth="1"/>
    <col min="9219" max="9219" width="20.42578125" style="970" customWidth="1"/>
    <col min="9220" max="9220" width="15.28515625" style="970" customWidth="1"/>
    <col min="9221" max="9222" width="15.140625" style="970" customWidth="1"/>
    <col min="9223" max="9223" width="15.28515625" style="970" customWidth="1"/>
    <col min="9224" max="9224" width="14.140625" style="970" customWidth="1"/>
    <col min="9225" max="9226" width="16.7109375" style="970" customWidth="1"/>
    <col min="9227" max="9227" width="21.140625" style="970" customWidth="1"/>
    <col min="9228" max="9228" width="19.140625" style="970" bestFit="1" customWidth="1"/>
    <col min="9229" max="9229" width="18.5703125" style="970" customWidth="1"/>
    <col min="9230" max="9230" width="14.5703125" style="970" bestFit="1" customWidth="1"/>
    <col min="9231" max="9231" width="15.5703125" style="970" bestFit="1" customWidth="1"/>
    <col min="9232" max="9232" width="16.140625" style="970" bestFit="1" customWidth="1"/>
    <col min="9233" max="9462" width="11.42578125" style="970"/>
    <col min="9463" max="9463" width="28.5703125" style="970" customWidth="1"/>
    <col min="9464" max="9464" width="18.5703125" style="970" customWidth="1"/>
    <col min="9465" max="9465" width="18.140625" style="970" bestFit="1" customWidth="1"/>
    <col min="9466" max="9466" width="17.140625" style="970" customWidth="1"/>
    <col min="9467" max="9467" width="18.140625" style="970" bestFit="1" customWidth="1"/>
    <col min="9468" max="9468" width="18.5703125" style="970" customWidth="1"/>
    <col min="9469" max="9469" width="16.140625" style="970" customWidth="1"/>
    <col min="9470" max="9470" width="18.42578125" style="970" customWidth="1"/>
    <col min="9471" max="9471" width="19.42578125" style="970" customWidth="1"/>
    <col min="9472" max="9472" width="11" style="970" customWidth="1"/>
    <col min="9473" max="9473" width="9.140625" style="970" customWidth="1"/>
    <col min="9474" max="9474" width="17.5703125" style="970" customWidth="1"/>
    <col min="9475" max="9475" width="20.42578125" style="970" customWidth="1"/>
    <col min="9476" max="9476" width="15.28515625" style="970" customWidth="1"/>
    <col min="9477" max="9478" width="15.140625" style="970" customWidth="1"/>
    <col min="9479" max="9479" width="15.28515625" style="970" customWidth="1"/>
    <col min="9480" max="9480" width="14.140625" style="970" customWidth="1"/>
    <col min="9481" max="9482" width="16.7109375" style="970" customWidth="1"/>
    <col min="9483" max="9483" width="21.140625" style="970" customWidth="1"/>
    <col min="9484" max="9484" width="19.140625" style="970" bestFit="1" customWidth="1"/>
    <col min="9485" max="9485" width="18.5703125" style="970" customWidth="1"/>
    <col min="9486" max="9486" width="14.5703125" style="970" bestFit="1" customWidth="1"/>
    <col min="9487" max="9487" width="15.5703125" style="970" bestFit="1" customWidth="1"/>
    <col min="9488" max="9488" width="16.140625" style="970" bestFit="1" customWidth="1"/>
    <col min="9489" max="9718" width="11.42578125" style="970"/>
    <col min="9719" max="9719" width="28.5703125" style="970" customWidth="1"/>
    <col min="9720" max="9720" width="18.5703125" style="970" customWidth="1"/>
    <col min="9721" max="9721" width="18.140625" style="970" bestFit="1" customWidth="1"/>
    <col min="9722" max="9722" width="17.140625" style="970" customWidth="1"/>
    <col min="9723" max="9723" width="18.140625" style="970" bestFit="1" customWidth="1"/>
    <col min="9724" max="9724" width="18.5703125" style="970" customWidth="1"/>
    <col min="9725" max="9725" width="16.140625" style="970" customWidth="1"/>
    <col min="9726" max="9726" width="18.42578125" style="970" customWidth="1"/>
    <col min="9727" max="9727" width="19.42578125" style="970" customWidth="1"/>
    <col min="9728" max="9728" width="11" style="970" customWidth="1"/>
    <col min="9729" max="9729" width="9.140625" style="970" customWidth="1"/>
    <col min="9730" max="9730" width="17.5703125" style="970" customWidth="1"/>
    <col min="9731" max="9731" width="20.42578125" style="970" customWidth="1"/>
    <col min="9732" max="9732" width="15.28515625" style="970" customWidth="1"/>
    <col min="9733" max="9734" width="15.140625" style="970" customWidth="1"/>
    <col min="9735" max="9735" width="15.28515625" style="970" customWidth="1"/>
    <col min="9736" max="9736" width="14.140625" style="970" customWidth="1"/>
    <col min="9737" max="9738" width="16.7109375" style="970" customWidth="1"/>
    <col min="9739" max="9739" width="21.140625" style="970" customWidth="1"/>
    <col min="9740" max="9740" width="19.140625" style="970" bestFit="1" customWidth="1"/>
    <col min="9741" max="9741" width="18.5703125" style="970" customWidth="1"/>
    <col min="9742" max="9742" width="14.5703125" style="970" bestFit="1" customWidth="1"/>
    <col min="9743" max="9743" width="15.5703125" style="970" bestFit="1" customWidth="1"/>
    <col min="9744" max="9744" width="16.140625" style="970" bestFit="1" customWidth="1"/>
    <col min="9745" max="9974" width="11.42578125" style="970"/>
    <col min="9975" max="9975" width="28.5703125" style="970" customWidth="1"/>
    <col min="9976" max="9976" width="18.5703125" style="970" customWidth="1"/>
    <col min="9977" max="9977" width="18.140625" style="970" bestFit="1" customWidth="1"/>
    <col min="9978" max="9978" width="17.140625" style="970" customWidth="1"/>
    <col min="9979" max="9979" width="18.140625" style="970" bestFit="1" customWidth="1"/>
    <col min="9980" max="9980" width="18.5703125" style="970" customWidth="1"/>
    <col min="9981" max="9981" width="16.140625" style="970" customWidth="1"/>
    <col min="9982" max="9982" width="18.42578125" style="970" customWidth="1"/>
    <col min="9983" max="9983" width="19.42578125" style="970" customWidth="1"/>
    <col min="9984" max="9984" width="11" style="970" customWidth="1"/>
    <col min="9985" max="9985" width="9.140625" style="970" customWidth="1"/>
    <col min="9986" max="9986" width="17.5703125" style="970" customWidth="1"/>
    <col min="9987" max="9987" width="20.42578125" style="970" customWidth="1"/>
    <col min="9988" max="9988" width="15.28515625" style="970" customWidth="1"/>
    <col min="9989" max="9990" width="15.140625" style="970" customWidth="1"/>
    <col min="9991" max="9991" width="15.28515625" style="970" customWidth="1"/>
    <col min="9992" max="9992" width="14.140625" style="970" customWidth="1"/>
    <col min="9993" max="9994" width="16.7109375" style="970" customWidth="1"/>
    <col min="9995" max="9995" width="21.140625" style="970" customWidth="1"/>
    <col min="9996" max="9996" width="19.140625" style="970" bestFit="1" customWidth="1"/>
    <col min="9997" max="9997" width="18.5703125" style="970" customWidth="1"/>
    <col min="9998" max="9998" width="14.5703125" style="970" bestFit="1" customWidth="1"/>
    <col min="9999" max="9999" width="15.5703125" style="970" bestFit="1" customWidth="1"/>
    <col min="10000" max="10000" width="16.140625" style="970" bestFit="1" customWidth="1"/>
    <col min="10001" max="10230" width="11.42578125" style="970"/>
    <col min="10231" max="10231" width="28.5703125" style="970" customWidth="1"/>
    <col min="10232" max="10232" width="18.5703125" style="970" customWidth="1"/>
    <col min="10233" max="10233" width="18.140625" style="970" bestFit="1" customWidth="1"/>
    <col min="10234" max="10234" width="17.140625" style="970" customWidth="1"/>
    <col min="10235" max="10235" width="18.140625" style="970" bestFit="1" customWidth="1"/>
    <col min="10236" max="10236" width="18.5703125" style="970" customWidth="1"/>
    <col min="10237" max="10237" width="16.140625" style="970" customWidth="1"/>
    <col min="10238" max="10238" width="18.42578125" style="970" customWidth="1"/>
    <col min="10239" max="10239" width="19.42578125" style="970" customWidth="1"/>
    <col min="10240" max="10240" width="11" style="970" customWidth="1"/>
    <col min="10241" max="10241" width="9.140625" style="970" customWidth="1"/>
    <col min="10242" max="10242" width="17.5703125" style="970" customWidth="1"/>
    <col min="10243" max="10243" width="20.42578125" style="970" customWidth="1"/>
    <col min="10244" max="10244" width="15.28515625" style="970" customWidth="1"/>
    <col min="10245" max="10246" width="15.140625" style="970" customWidth="1"/>
    <col min="10247" max="10247" width="15.28515625" style="970" customWidth="1"/>
    <col min="10248" max="10248" width="14.140625" style="970" customWidth="1"/>
    <col min="10249" max="10250" width="16.7109375" style="970" customWidth="1"/>
    <col min="10251" max="10251" width="21.140625" style="970" customWidth="1"/>
    <col min="10252" max="10252" width="19.140625" style="970" bestFit="1" customWidth="1"/>
    <col min="10253" max="10253" width="18.5703125" style="970" customWidth="1"/>
    <col min="10254" max="10254" width="14.5703125" style="970" bestFit="1" customWidth="1"/>
    <col min="10255" max="10255" width="15.5703125" style="970" bestFit="1" customWidth="1"/>
    <col min="10256" max="10256" width="16.140625" style="970" bestFit="1" customWidth="1"/>
    <col min="10257" max="10486" width="11.42578125" style="970"/>
    <col min="10487" max="10487" width="28.5703125" style="970" customWidth="1"/>
    <col min="10488" max="10488" width="18.5703125" style="970" customWidth="1"/>
    <col min="10489" max="10489" width="18.140625" style="970" bestFit="1" customWidth="1"/>
    <col min="10490" max="10490" width="17.140625" style="970" customWidth="1"/>
    <col min="10491" max="10491" width="18.140625" style="970" bestFit="1" customWidth="1"/>
    <col min="10492" max="10492" width="18.5703125" style="970" customWidth="1"/>
    <col min="10493" max="10493" width="16.140625" style="970" customWidth="1"/>
    <col min="10494" max="10494" width="18.42578125" style="970" customWidth="1"/>
    <col min="10495" max="10495" width="19.42578125" style="970" customWidth="1"/>
    <col min="10496" max="10496" width="11" style="970" customWidth="1"/>
    <col min="10497" max="10497" width="9.140625" style="970" customWidth="1"/>
    <col min="10498" max="10498" width="17.5703125" style="970" customWidth="1"/>
    <col min="10499" max="10499" width="20.42578125" style="970" customWidth="1"/>
    <col min="10500" max="10500" width="15.28515625" style="970" customWidth="1"/>
    <col min="10501" max="10502" width="15.140625" style="970" customWidth="1"/>
    <col min="10503" max="10503" width="15.28515625" style="970" customWidth="1"/>
    <col min="10504" max="10504" width="14.140625" style="970" customWidth="1"/>
    <col min="10505" max="10506" width="16.7109375" style="970" customWidth="1"/>
    <col min="10507" max="10507" width="21.140625" style="970" customWidth="1"/>
    <col min="10508" max="10508" width="19.140625" style="970" bestFit="1" customWidth="1"/>
    <col min="10509" max="10509" width="18.5703125" style="970" customWidth="1"/>
    <col min="10510" max="10510" width="14.5703125" style="970" bestFit="1" customWidth="1"/>
    <col min="10511" max="10511" width="15.5703125" style="970" bestFit="1" customWidth="1"/>
    <col min="10512" max="10512" width="16.140625" style="970" bestFit="1" customWidth="1"/>
    <col min="10513" max="10742" width="11.42578125" style="970"/>
    <col min="10743" max="10743" width="28.5703125" style="970" customWidth="1"/>
    <col min="10744" max="10744" width="18.5703125" style="970" customWidth="1"/>
    <col min="10745" max="10745" width="18.140625" style="970" bestFit="1" customWidth="1"/>
    <col min="10746" max="10746" width="17.140625" style="970" customWidth="1"/>
    <col min="10747" max="10747" width="18.140625" style="970" bestFit="1" customWidth="1"/>
    <col min="10748" max="10748" width="18.5703125" style="970" customWidth="1"/>
    <col min="10749" max="10749" width="16.140625" style="970" customWidth="1"/>
    <col min="10750" max="10750" width="18.42578125" style="970" customWidth="1"/>
    <col min="10751" max="10751" width="19.42578125" style="970" customWidth="1"/>
    <col min="10752" max="10752" width="11" style="970" customWidth="1"/>
    <col min="10753" max="10753" width="9.140625" style="970" customWidth="1"/>
    <col min="10754" max="10754" width="17.5703125" style="970" customWidth="1"/>
    <col min="10755" max="10755" width="20.42578125" style="970" customWidth="1"/>
    <col min="10756" max="10756" width="15.28515625" style="970" customWidth="1"/>
    <col min="10757" max="10758" width="15.140625" style="970" customWidth="1"/>
    <col min="10759" max="10759" width="15.28515625" style="970" customWidth="1"/>
    <col min="10760" max="10760" width="14.140625" style="970" customWidth="1"/>
    <col min="10761" max="10762" width="16.7109375" style="970" customWidth="1"/>
    <col min="10763" max="10763" width="21.140625" style="970" customWidth="1"/>
    <col min="10764" max="10764" width="19.140625" style="970" bestFit="1" customWidth="1"/>
    <col min="10765" max="10765" width="18.5703125" style="970" customWidth="1"/>
    <col min="10766" max="10766" width="14.5703125" style="970" bestFit="1" customWidth="1"/>
    <col min="10767" max="10767" width="15.5703125" style="970" bestFit="1" customWidth="1"/>
    <col min="10768" max="10768" width="16.140625" style="970" bestFit="1" customWidth="1"/>
    <col min="10769" max="10998" width="11.42578125" style="970"/>
    <col min="10999" max="10999" width="28.5703125" style="970" customWidth="1"/>
    <col min="11000" max="11000" width="18.5703125" style="970" customWidth="1"/>
    <col min="11001" max="11001" width="18.140625" style="970" bestFit="1" customWidth="1"/>
    <col min="11002" max="11002" width="17.140625" style="970" customWidth="1"/>
    <col min="11003" max="11003" width="18.140625" style="970" bestFit="1" customWidth="1"/>
    <col min="11004" max="11004" width="18.5703125" style="970" customWidth="1"/>
    <col min="11005" max="11005" width="16.140625" style="970" customWidth="1"/>
    <col min="11006" max="11006" width="18.42578125" style="970" customWidth="1"/>
    <col min="11007" max="11007" width="19.42578125" style="970" customWidth="1"/>
    <col min="11008" max="11008" width="11" style="970" customWidth="1"/>
    <col min="11009" max="11009" width="9.140625" style="970" customWidth="1"/>
    <col min="11010" max="11010" width="17.5703125" style="970" customWidth="1"/>
    <col min="11011" max="11011" width="20.42578125" style="970" customWidth="1"/>
    <col min="11012" max="11012" width="15.28515625" style="970" customWidth="1"/>
    <col min="11013" max="11014" width="15.140625" style="970" customWidth="1"/>
    <col min="11015" max="11015" width="15.28515625" style="970" customWidth="1"/>
    <col min="11016" max="11016" width="14.140625" style="970" customWidth="1"/>
    <col min="11017" max="11018" width="16.7109375" style="970" customWidth="1"/>
    <col min="11019" max="11019" width="21.140625" style="970" customWidth="1"/>
    <col min="11020" max="11020" width="19.140625" style="970" bestFit="1" customWidth="1"/>
    <col min="11021" max="11021" width="18.5703125" style="970" customWidth="1"/>
    <col min="11022" max="11022" width="14.5703125" style="970" bestFit="1" customWidth="1"/>
    <col min="11023" max="11023" width="15.5703125" style="970" bestFit="1" customWidth="1"/>
    <col min="11024" max="11024" width="16.140625" style="970" bestFit="1" customWidth="1"/>
    <col min="11025" max="11254" width="11.42578125" style="970"/>
    <col min="11255" max="11255" width="28.5703125" style="970" customWidth="1"/>
    <col min="11256" max="11256" width="18.5703125" style="970" customWidth="1"/>
    <col min="11257" max="11257" width="18.140625" style="970" bestFit="1" customWidth="1"/>
    <col min="11258" max="11258" width="17.140625" style="970" customWidth="1"/>
    <col min="11259" max="11259" width="18.140625" style="970" bestFit="1" customWidth="1"/>
    <col min="11260" max="11260" width="18.5703125" style="970" customWidth="1"/>
    <col min="11261" max="11261" width="16.140625" style="970" customWidth="1"/>
    <col min="11262" max="11262" width="18.42578125" style="970" customWidth="1"/>
    <col min="11263" max="11263" width="19.42578125" style="970" customWidth="1"/>
    <col min="11264" max="11264" width="11" style="970" customWidth="1"/>
    <col min="11265" max="11265" width="9.140625" style="970" customWidth="1"/>
    <col min="11266" max="11266" width="17.5703125" style="970" customWidth="1"/>
    <col min="11267" max="11267" width="20.42578125" style="970" customWidth="1"/>
    <col min="11268" max="11268" width="15.28515625" style="970" customWidth="1"/>
    <col min="11269" max="11270" width="15.140625" style="970" customWidth="1"/>
    <col min="11271" max="11271" width="15.28515625" style="970" customWidth="1"/>
    <col min="11272" max="11272" width="14.140625" style="970" customWidth="1"/>
    <col min="11273" max="11274" width="16.7109375" style="970" customWidth="1"/>
    <col min="11275" max="11275" width="21.140625" style="970" customWidth="1"/>
    <col min="11276" max="11276" width="19.140625" style="970" bestFit="1" customWidth="1"/>
    <col min="11277" max="11277" width="18.5703125" style="970" customWidth="1"/>
    <col min="11278" max="11278" width="14.5703125" style="970" bestFit="1" customWidth="1"/>
    <col min="11279" max="11279" width="15.5703125" style="970" bestFit="1" customWidth="1"/>
    <col min="11280" max="11280" width="16.140625" style="970" bestFit="1" customWidth="1"/>
    <col min="11281" max="11510" width="11.42578125" style="970"/>
    <col min="11511" max="11511" width="28.5703125" style="970" customWidth="1"/>
    <col min="11512" max="11512" width="18.5703125" style="970" customWidth="1"/>
    <col min="11513" max="11513" width="18.140625" style="970" bestFit="1" customWidth="1"/>
    <col min="11514" max="11514" width="17.140625" style="970" customWidth="1"/>
    <col min="11515" max="11515" width="18.140625" style="970" bestFit="1" customWidth="1"/>
    <col min="11516" max="11516" width="18.5703125" style="970" customWidth="1"/>
    <col min="11517" max="11517" width="16.140625" style="970" customWidth="1"/>
    <col min="11518" max="11518" width="18.42578125" style="970" customWidth="1"/>
    <col min="11519" max="11519" width="19.42578125" style="970" customWidth="1"/>
    <col min="11520" max="11520" width="11" style="970" customWidth="1"/>
    <col min="11521" max="11521" width="9.140625" style="970" customWidth="1"/>
    <col min="11522" max="11522" width="17.5703125" style="970" customWidth="1"/>
    <col min="11523" max="11523" width="20.42578125" style="970" customWidth="1"/>
    <col min="11524" max="11524" width="15.28515625" style="970" customWidth="1"/>
    <col min="11525" max="11526" width="15.140625" style="970" customWidth="1"/>
    <col min="11527" max="11527" width="15.28515625" style="970" customWidth="1"/>
    <col min="11528" max="11528" width="14.140625" style="970" customWidth="1"/>
    <col min="11529" max="11530" width="16.7109375" style="970" customWidth="1"/>
    <col min="11531" max="11531" width="21.140625" style="970" customWidth="1"/>
    <col min="11532" max="11532" width="19.140625" style="970" bestFit="1" customWidth="1"/>
    <col min="11533" max="11533" width="18.5703125" style="970" customWidth="1"/>
    <col min="11534" max="11534" width="14.5703125" style="970" bestFit="1" customWidth="1"/>
    <col min="11535" max="11535" width="15.5703125" style="970" bestFit="1" customWidth="1"/>
    <col min="11536" max="11536" width="16.140625" style="970" bestFit="1" customWidth="1"/>
    <col min="11537" max="11766" width="11.42578125" style="970"/>
    <col min="11767" max="11767" width="28.5703125" style="970" customWidth="1"/>
    <col min="11768" max="11768" width="18.5703125" style="970" customWidth="1"/>
    <col min="11769" max="11769" width="18.140625" style="970" bestFit="1" customWidth="1"/>
    <col min="11770" max="11770" width="17.140625" style="970" customWidth="1"/>
    <col min="11771" max="11771" width="18.140625" style="970" bestFit="1" customWidth="1"/>
    <col min="11772" max="11772" width="18.5703125" style="970" customWidth="1"/>
    <col min="11773" max="11773" width="16.140625" style="970" customWidth="1"/>
    <col min="11774" max="11774" width="18.42578125" style="970" customWidth="1"/>
    <col min="11775" max="11775" width="19.42578125" style="970" customWidth="1"/>
    <col min="11776" max="11776" width="11" style="970" customWidth="1"/>
    <col min="11777" max="11777" width="9.140625" style="970" customWidth="1"/>
    <col min="11778" max="11778" width="17.5703125" style="970" customWidth="1"/>
    <col min="11779" max="11779" width="20.42578125" style="970" customWidth="1"/>
    <col min="11780" max="11780" width="15.28515625" style="970" customWidth="1"/>
    <col min="11781" max="11782" width="15.140625" style="970" customWidth="1"/>
    <col min="11783" max="11783" width="15.28515625" style="970" customWidth="1"/>
    <col min="11784" max="11784" width="14.140625" style="970" customWidth="1"/>
    <col min="11785" max="11786" width="16.7109375" style="970" customWidth="1"/>
    <col min="11787" max="11787" width="21.140625" style="970" customWidth="1"/>
    <col min="11788" max="11788" width="19.140625" style="970" bestFit="1" customWidth="1"/>
    <col min="11789" max="11789" width="18.5703125" style="970" customWidth="1"/>
    <col min="11790" max="11790" width="14.5703125" style="970" bestFit="1" customWidth="1"/>
    <col min="11791" max="11791" width="15.5703125" style="970" bestFit="1" customWidth="1"/>
    <col min="11792" max="11792" width="16.140625" style="970" bestFit="1" customWidth="1"/>
    <col min="11793" max="12022" width="11.42578125" style="970"/>
    <col min="12023" max="12023" width="28.5703125" style="970" customWidth="1"/>
    <col min="12024" max="12024" width="18.5703125" style="970" customWidth="1"/>
    <col min="12025" max="12025" width="18.140625" style="970" bestFit="1" customWidth="1"/>
    <col min="12026" max="12026" width="17.140625" style="970" customWidth="1"/>
    <col min="12027" max="12027" width="18.140625" style="970" bestFit="1" customWidth="1"/>
    <col min="12028" max="12028" width="18.5703125" style="970" customWidth="1"/>
    <col min="12029" max="12029" width="16.140625" style="970" customWidth="1"/>
    <col min="12030" max="12030" width="18.42578125" style="970" customWidth="1"/>
    <col min="12031" max="12031" width="19.42578125" style="970" customWidth="1"/>
    <col min="12032" max="12032" width="11" style="970" customWidth="1"/>
    <col min="12033" max="12033" width="9.140625" style="970" customWidth="1"/>
    <col min="12034" max="12034" width="17.5703125" style="970" customWidth="1"/>
    <col min="12035" max="12035" width="20.42578125" style="970" customWidth="1"/>
    <col min="12036" max="12036" width="15.28515625" style="970" customWidth="1"/>
    <col min="12037" max="12038" width="15.140625" style="970" customWidth="1"/>
    <col min="12039" max="12039" width="15.28515625" style="970" customWidth="1"/>
    <col min="12040" max="12040" width="14.140625" style="970" customWidth="1"/>
    <col min="12041" max="12042" width="16.7109375" style="970" customWidth="1"/>
    <col min="12043" max="12043" width="21.140625" style="970" customWidth="1"/>
    <col min="12044" max="12044" width="19.140625" style="970" bestFit="1" customWidth="1"/>
    <col min="12045" max="12045" width="18.5703125" style="970" customWidth="1"/>
    <col min="12046" max="12046" width="14.5703125" style="970" bestFit="1" customWidth="1"/>
    <col min="12047" max="12047" width="15.5703125" style="970" bestFit="1" customWidth="1"/>
    <col min="12048" max="12048" width="16.140625" style="970" bestFit="1" customWidth="1"/>
    <col min="12049" max="12278" width="11.42578125" style="970"/>
    <col min="12279" max="12279" width="28.5703125" style="970" customWidth="1"/>
    <col min="12280" max="12280" width="18.5703125" style="970" customWidth="1"/>
    <col min="12281" max="12281" width="18.140625" style="970" bestFit="1" customWidth="1"/>
    <col min="12282" max="12282" width="17.140625" style="970" customWidth="1"/>
    <col min="12283" max="12283" width="18.140625" style="970" bestFit="1" customWidth="1"/>
    <col min="12284" max="12284" width="18.5703125" style="970" customWidth="1"/>
    <col min="12285" max="12285" width="16.140625" style="970" customWidth="1"/>
    <col min="12286" max="12286" width="18.42578125" style="970" customWidth="1"/>
    <col min="12287" max="12287" width="19.42578125" style="970" customWidth="1"/>
    <col min="12288" max="12288" width="11" style="970" customWidth="1"/>
    <col min="12289" max="12289" width="9.140625" style="970" customWidth="1"/>
    <col min="12290" max="12290" width="17.5703125" style="970" customWidth="1"/>
    <col min="12291" max="12291" width="20.42578125" style="970" customWidth="1"/>
    <col min="12292" max="12292" width="15.28515625" style="970" customWidth="1"/>
    <col min="12293" max="12294" width="15.140625" style="970" customWidth="1"/>
    <col min="12295" max="12295" width="15.28515625" style="970" customWidth="1"/>
    <col min="12296" max="12296" width="14.140625" style="970" customWidth="1"/>
    <col min="12297" max="12298" width="16.7109375" style="970" customWidth="1"/>
    <col min="12299" max="12299" width="21.140625" style="970" customWidth="1"/>
    <col min="12300" max="12300" width="19.140625" style="970" bestFit="1" customWidth="1"/>
    <col min="12301" max="12301" width="18.5703125" style="970" customWidth="1"/>
    <col min="12302" max="12302" width="14.5703125" style="970" bestFit="1" customWidth="1"/>
    <col min="12303" max="12303" width="15.5703125" style="970" bestFit="1" customWidth="1"/>
    <col min="12304" max="12304" width="16.140625" style="970" bestFit="1" customWidth="1"/>
    <col min="12305" max="12534" width="11.42578125" style="970"/>
    <col min="12535" max="12535" width="28.5703125" style="970" customWidth="1"/>
    <col min="12536" max="12536" width="18.5703125" style="970" customWidth="1"/>
    <col min="12537" max="12537" width="18.140625" style="970" bestFit="1" customWidth="1"/>
    <col min="12538" max="12538" width="17.140625" style="970" customWidth="1"/>
    <col min="12539" max="12539" width="18.140625" style="970" bestFit="1" customWidth="1"/>
    <col min="12540" max="12540" width="18.5703125" style="970" customWidth="1"/>
    <col min="12541" max="12541" width="16.140625" style="970" customWidth="1"/>
    <col min="12542" max="12542" width="18.42578125" style="970" customWidth="1"/>
    <col min="12543" max="12543" width="19.42578125" style="970" customWidth="1"/>
    <col min="12544" max="12544" width="11" style="970" customWidth="1"/>
    <col min="12545" max="12545" width="9.140625" style="970" customWidth="1"/>
    <col min="12546" max="12546" width="17.5703125" style="970" customWidth="1"/>
    <col min="12547" max="12547" width="20.42578125" style="970" customWidth="1"/>
    <col min="12548" max="12548" width="15.28515625" style="970" customWidth="1"/>
    <col min="12549" max="12550" width="15.140625" style="970" customWidth="1"/>
    <col min="12551" max="12551" width="15.28515625" style="970" customWidth="1"/>
    <col min="12552" max="12552" width="14.140625" style="970" customWidth="1"/>
    <col min="12553" max="12554" width="16.7109375" style="970" customWidth="1"/>
    <col min="12555" max="12555" width="21.140625" style="970" customWidth="1"/>
    <col min="12556" max="12556" width="19.140625" style="970" bestFit="1" customWidth="1"/>
    <col min="12557" max="12557" width="18.5703125" style="970" customWidth="1"/>
    <col min="12558" max="12558" width="14.5703125" style="970" bestFit="1" customWidth="1"/>
    <col min="12559" max="12559" width="15.5703125" style="970" bestFit="1" customWidth="1"/>
    <col min="12560" max="12560" width="16.140625" style="970" bestFit="1" customWidth="1"/>
    <col min="12561" max="12790" width="11.42578125" style="970"/>
    <col min="12791" max="12791" width="28.5703125" style="970" customWidth="1"/>
    <col min="12792" max="12792" width="18.5703125" style="970" customWidth="1"/>
    <col min="12793" max="12793" width="18.140625" style="970" bestFit="1" customWidth="1"/>
    <col min="12794" max="12794" width="17.140625" style="970" customWidth="1"/>
    <col min="12795" max="12795" width="18.140625" style="970" bestFit="1" customWidth="1"/>
    <col min="12796" max="12796" width="18.5703125" style="970" customWidth="1"/>
    <col min="12797" max="12797" width="16.140625" style="970" customWidth="1"/>
    <col min="12798" max="12798" width="18.42578125" style="970" customWidth="1"/>
    <col min="12799" max="12799" width="19.42578125" style="970" customWidth="1"/>
    <col min="12800" max="12800" width="11" style="970" customWidth="1"/>
    <col min="12801" max="12801" width="9.140625" style="970" customWidth="1"/>
    <col min="12802" max="12802" width="17.5703125" style="970" customWidth="1"/>
    <col min="12803" max="12803" width="20.42578125" style="970" customWidth="1"/>
    <col min="12804" max="12804" width="15.28515625" style="970" customWidth="1"/>
    <col min="12805" max="12806" width="15.140625" style="970" customWidth="1"/>
    <col min="12807" max="12807" width="15.28515625" style="970" customWidth="1"/>
    <col min="12808" max="12808" width="14.140625" style="970" customWidth="1"/>
    <col min="12809" max="12810" width="16.7109375" style="970" customWidth="1"/>
    <col min="12811" max="12811" width="21.140625" style="970" customWidth="1"/>
    <col min="12812" max="12812" width="19.140625" style="970" bestFit="1" customWidth="1"/>
    <col min="12813" max="12813" width="18.5703125" style="970" customWidth="1"/>
    <col min="12814" max="12814" width="14.5703125" style="970" bestFit="1" customWidth="1"/>
    <col min="12815" max="12815" width="15.5703125" style="970" bestFit="1" customWidth="1"/>
    <col min="12816" max="12816" width="16.140625" style="970" bestFit="1" customWidth="1"/>
    <col min="12817" max="13046" width="11.42578125" style="970"/>
    <col min="13047" max="13047" width="28.5703125" style="970" customWidth="1"/>
    <col min="13048" max="13048" width="18.5703125" style="970" customWidth="1"/>
    <col min="13049" max="13049" width="18.140625" style="970" bestFit="1" customWidth="1"/>
    <col min="13050" max="13050" width="17.140625" style="970" customWidth="1"/>
    <col min="13051" max="13051" width="18.140625" style="970" bestFit="1" customWidth="1"/>
    <col min="13052" max="13052" width="18.5703125" style="970" customWidth="1"/>
    <col min="13053" max="13053" width="16.140625" style="970" customWidth="1"/>
    <col min="13054" max="13054" width="18.42578125" style="970" customWidth="1"/>
    <col min="13055" max="13055" width="19.42578125" style="970" customWidth="1"/>
    <col min="13056" max="13056" width="11" style="970" customWidth="1"/>
    <col min="13057" max="13057" width="9.140625" style="970" customWidth="1"/>
    <col min="13058" max="13058" width="17.5703125" style="970" customWidth="1"/>
    <col min="13059" max="13059" width="20.42578125" style="970" customWidth="1"/>
    <col min="13060" max="13060" width="15.28515625" style="970" customWidth="1"/>
    <col min="13061" max="13062" width="15.140625" style="970" customWidth="1"/>
    <col min="13063" max="13063" width="15.28515625" style="970" customWidth="1"/>
    <col min="13064" max="13064" width="14.140625" style="970" customWidth="1"/>
    <col min="13065" max="13066" width="16.7109375" style="970" customWidth="1"/>
    <col min="13067" max="13067" width="21.140625" style="970" customWidth="1"/>
    <col min="13068" max="13068" width="19.140625" style="970" bestFit="1" customWidth="1"/>
    <col min="13069" max="13069" width="18.5703125" style="970" customWidth="1"/>
    <col min="13070" max="13070" width="14.5703125" style="970" bestFit="1" customWidth="1"/>
    <col min="13071" max="13071" width="15.5703125" style="970" bestFit="1" customWidth="1"/>
    <col min="13072" max="13072" width="16.140625" style="970" bestFit="1" customWidth="1"/>
    <col min="13073" max="13302" width="11.42578125" style="970"/>
    <col min="13303" max="13303" width="28.5703125" style="970" customWidth="1"/>
    <col min="13304" max="13304" width="18.5703125" style="970" customWidth="1"/>
    <col min="13305" max="13305" width="18.140625" style="970" bestFit="1" customWidth="1"/>
    <col min="13306" max="13306" width="17.140625" style="970" customWidth="1"/>
    <col min="13307" max="13307" width="18.140625" style="970" bestFit="1" customWidth="1"/>
    <col min="13308" max="13308" width="18.5703125" style="970" customWidth="1"/>
    <col min="13309" max="13309" width="16.140625" style="970" customWidth="1"/>
    <col min="13310" max="13310" width="18.42578125" style="970" customWidth="1"/>
    <col min="13311" max="13311" width="19.42578125" style="970" customWidth="1"/>
    <col min="13312" max="13312" width="11" style="970" customWidth="1"/>
    <col min="13313" max="13313" width="9.140625" style="970" customWidth="1"/>
    <col min="13314" max="13314" width="17.5703125" style="970" customWidth="1"/>
    <col min="13315" max="13315" width="20.42578125" style="970" customWidth="1"/>
    <col min="13316" max="13316" width="15.28515625" style="970" customWidth="1"/>
    <col min="13317" max="13318" width="15.140625" style="970" customWidth="1"/>
    <col min="13319" max="13319" width="15.28515625" style="970" customWidth="1"/>
    <col min="13320" max="13320" width="14.140625" style="970" customWidth="1"/>
    <col min="13321" max="13322" width="16.7109375" style="970" customWidth="1"/>
    <col min="13323" max="13323" width="21.140625" style="970" customWidth="1"/>
    <col min="13324" max="13324" width="19.140625" style="970" bestFit="1" customWidth="1"/>
    <col min="13325" max="13325" width="18.5703125" style="970" customWidth="1"/>
    <col min="13326" max="13326" width="14.5703125" style="970" bestFit="1" customWidth="1"/>
    <col min="13327" max="13327" width="15.5703125" style="970" bestFit="1" customWidth="1"/>
    <col min="13328" max="13328" width="16.140625" style="970" bestFit="1" customWidth="1"/>
    <col min="13329" max="13558" width="11.42578125" style="970"/>
    <col min="13559" max="13559" width="28.5703125" style="970" customWidth="1"/>
    <col min="13560" max="13560" width="18.5703125" style="970" customWidth="1"/>
    <col min="13561" max="13561" width="18.140625" style="970" bestFit="1" customWidth="1"/>
    <col min="13562" max="13562" width="17.140625" style="970" customWidth="1"/>
    <col min="13563" max="13563" width="18.140625" style="970" bestFit="1" customWidth="1"/>
    <col min="13564" max="13564" width="18.5703125" style="970" customWidth="1"/>
    <col min="13565" max="13565" width="16.140625" style="970" customWidth="1"/>
    <col min="13566" max="13566" width="18.42578125" style="970" customWidth="1"/>
    <col min="13567" max="13567" width="19.42578125" style="970" customWidth="1"/>
    <col min="13568" max="13568" width="11" style="970" customWidth="1"/>
    <col min="13569" max="13569" width="9.140625" style="970" customWidth="1"/>
    <col min="13570" max="13570" width="17.5703125" style="970" customWidth="1"/>
    <col min="13571" max="13571" width="20.42578125" style="970" customWidth="1"/>
    <col min="13572" max="13572" width="15.28515625" style="970" customWidth="1"/>
    <col min="13573" max="13574" width="15.140625" style="970" customWidth="1"/>
    <col min="13575" max="13575" width="15.28515625" style="970" customWidth="1"/>
    <col min="13576" max="13576" width="14.140625" style="970" customWidth="1"/>
    <col min="13577" max="13578" width="16.7109375" style="970" customWidth="1"/>
    <col min="13579" max="13579" width="21.140625" style="970" customWidth="1"/>
    <col min="13580" max="13580" width="19.140625" style="970" bestFit="1" customWidth="1"/>
    <col min="13581" max="13581" width="18.5703125" style="970" customWidth="1"/>
    <col min="13582" max="13582" width="14.5703125" style="970" bestFit="1" customWidth="1"/>
    <col min="13583" max="13583" width="15.5703125" style="970" bestFit="1" customWidth="1"/>
    <col min="13584" max="13584" width="16.140625" style="970" bestFit="1" customWidth="1"/>
    <col min="13585" max="13814" width="11.42578125" style="970"/>
    <col min="13815" max="13815" width="28.5703125" style="970" customWidth="1"/>
    <col min="13816" max="13816" width="18.5703125" style="970" customWidth="1"/>
    <col min="13817" max="13817" width="18.140625" style="970" bestFit="1" customWidth="1"/>
    <col min="13818" max="13818" width="17.140625" style="970" customWidth="1"/>
    <col min="13819" max="13819" width="18.140625" style="970" bestFit="1" customWidth="1"/>
    <col min="13820" max="13820" width="18.5703125" style="970" customWidth="1"/>
    <col min="13821" max="13821" width="16.140625" style="970" customWidth="1"/>
    <col min="13822" max="13822" width="18.42578125" style="970" customWidth="1"/>
    <col min="13823" max="13823" width="19.42578125" style="970" customWidth="1"/>
    <col min="13824" max="13824" width="11" style="970" customWidth="1"/>
    <col min="13825" max="13825" width="9.140625" style="970" customWidth="1"/>
    <col min="13826" max="13826" width="17.5703125" style="970" customWidth="1"/>
    <col min="13827" max="13827" width="20.42578125" style="970" customWidth="1"/>
    <col min="13828" max="13828" width="15.28515625" style="970" customWidth="1"/>
    <col min="13829" max="13830" width="15.140625" style="970" customWidth="1"/>
    <col min="13831" max="13831" width="15.28515625" style="970" customWidth="1"/>
    <col min="13832" max="13832" width="14.140625" style="970" customWidth="1"/>
    <col min="13833" max="13834" width="16.7109375" style="970" customWidth="1"/>
    <col min="13835" max="13835" width="21.140625" style="970" customWidth="1"/>
    <col min="13836" max="13836" width="19.140625" style="970" bestFit="1" customWidth="1"/>
    <col min="13837" max="13837" width="18.5703125" style="970" customWidth="1"/>
    <col min="13838" max="13838" width="14.5703125" style="970" bestFit="1" customWidth="1"/>
    <col min="13839" max="13839" width="15.5703125" style="970" bestFit="1" customWidth="1"/>
    <col min="13840" max="13840" width="16.140625" style="970" bestFit="1" customWidth="1"/>
    <col min="13841" max="14070" width="11.42578125" style="970"/>
    <col min="14071" max="14071" width="28.5703125" style="970" customWidth="1"/>
    <col min="14072" max="14072" width="18.5703125" style="970" customWidth="1"/>
    <col min="14073" max="14073" width="18.140625" style="970" bestFit="1" customWidth="1"/>
    <col min="14074" max="14074" width="17.140625" style="970" customWidth="1"/>
    <col min="14075" max="14075" width="18.140625" style="970" bestFit="1" customWidth="1"/>
    <col min="14076" max="14076" width="18.5703125" style="970" customWidth="1"/>
    <col min="14077" max="14077" width="16.140625" style="970" customWidth="1"/>
    <col min="14078" max="14078" width="18.42578125" style="970" customWidth="1"/>
    <col min="14079" max="14079" width="19.42578125" style="970" customWidth="1"/>
    <col min="14080" max="14080" width="11" style="970" customWidth="1"/>
    <col min="14081" max="14081" width="9.140625" style="970" customWidth="1"/>
    <col min="14082" max="14082" width="17.5703125" style="970" customWidth="1"/>
    <col min="14083" max="14083" width="20.42578125" style="970" customWidth="1"/>
    <col min="14084" max="14084" width="15.28515625" style="970" customWidth="1"/>
    <col min="14085" max="14086" width="15.140625" style="970" customWidth="1"/>
    <col min="14087" max="14087" width="15.28515625" style="970" customWidth="1"/>
    <col min="14088" max="14088" width="14.140625" style="970" customWidth="1"/>
    <col min="14089" max="14090" width="16.7109375" style="970" customWidth="1"/>
    <col min="14091" max="14091" width="21.140625" style="970" customWidth="1"/>
    <col min="14092" max="14092" width="19.140625" style="970" bestFit="1" customWidth="1"/>
    <col min="14093" max="14093" width="18.5703125" style="970" customWidth="1"/>
    <col min="14094" max="14094" width="14.5703125" style="970" bestFit="1" customWidth="1"/>
    <col min="14095" max="14095" width="15.5703125" style="970" bestFit="1" customWidth="1"/>
    <col min="14096" max="14096" width="16.140625" style="970" bestFit="1" customWidth="1"/>
    <col min="14097" max="14326" width="11.42578125" style="970"/>
    <col min="14327" max="14327" width="28.5703125" style="970" customWidth="1"/>
    <col min="14328" max="14328" width="18.5703125" style="970" customWidth="1"/>
    <col min="14329" max="14329" width="18.140625" style="970" bestFit="1" customWidth="1"/>
    <col min="14330" max="14330" width="17.140625" style="970" customWidth="1"/>
    <col min="14331" max="14331" width="18.140625" style="970" bestFit="1" customWidth="1"/>
    <col min="14332" max="14332" width="18.5703125" style="970" customWidth="1"/>
    <col min="14333" max="14333" width="16.140625" style="970" customWidth="1"/>
    <col min="14334" max="14334" width="18.42578125" style="970" customWidth="1"/>
    <col min="14335" max="14335" width="19.42578125" style="970" customWidth="1"/>
    <col min="14336" max="14336" width="11" style="970" customWidth="1"/>
    <col min="14337" max="14337" width="9.140625" style="970" customWidth="1"/>
    <col min="14338" max="14338" width="17.5703125" style="970" customWidth="1"/>
    <col min="14339" max="14339" width="20.42578125" style="970" customWidth="1"/>
    <col min="14340" max="14340" width="15.28515625" style="970" customWidth="1"/>
    <col min="14341" max="14342" width="15.140625" style="970" customWidth="1"/>
    <col min="14343" max="14343" width="15.28515625" style="970" customWidth="1"/>
    <col min="14344" max="14344" width="14.140625" style="970" customWidth="1"/>
    <col min="14345" max="14346" width="16.7109375" style="970" customWidth="1"/>
    <col min="14347" max="14347" width="21.140625" style="970" customWidth="1"/>
    <col min="14348" max="14348" width="19.140625" style="970" bestFit="1" customWidth="1"/>
    <col min="14349" max="14349" width="18.5703125" style="970" customWidth="1"/>
    <col min="14350" max="14350" width="14.5703125" style="970" bestFit="1" customWidth="1"/>
    <col min="14351" max="14351" width="15.5703125" style="970" bestFit="1" customWidth="1"/>
    <col min="14352" max="14352" width="16.140625" style="970" bestFit="1" customWidth="1"/>
    <col min="14353" max="14582" width="11.42578125" style="970"/>
    <col min="14583" max="14583" width="28.5703125" style="970" customWidth="1"/>
    <col min="14584" max="14584" width="18.5703125" style="970" customWidth="1"/>
    <col min="14585" max="14585" width="18.140625" style="970" bestFit="1" customWidth="1"/>
    <col min="14586" max="14586" width="17.140625" style="970" customWidth="1"/>
    <col min="14587" max="14587" width="18.140625" style="970" bestFit="1" customWidth="1"/>
    <col min="14588" max="14588" width="18.5703125" style="970" customWidth="1"/>
    <col min="14589" max="14589" width="16.140625" style="970" customWidth="1"/>
    <col min="14590" max="14590" width="18.42578125" style="970" customWidth="1"/>
    <col min="14591" max="14591" width="19.42578125" style="970" customWidth="1"/>
    <col min="14592" max="14592" width="11" style="970" customWidth="1"/>
    <col min="14593" max="14593" width="9.140625" style="970" customWidth="1"/>
    <col min="14594" max="14594" width="17.5703125" style="970" customWidth="1"/>
    <col min="14595" max="14595" width="20.42578125" style="970" customWidth="1"/>
    <col min="14596" max="14596" width="15.28515625" style="970" customWidth="1"/>
    <col min="14597" max="14598" width="15.140625" style="970" customWidth="1"/>
    <col min="14599" max="14599" width="15.28515625" style="970" customWidth="1"/>
    <col min="14600" max="14600" width="14.140625" style="970" customWidth="1"/>
    <col min="14601" max="14602" width="16.7109375" style="970" customWidth="1"/>
    <col min="14603" max="14603" width="21.140625" style="970" customWidth="1"/>
    <col min="14604" max="14604" width="19.140625" style="970" bestFit="1" customWidth="1"/>
    <col min="14605" max="14605" width="18.5703125" style="970" customWidth="1"/>
    <col min="14606" max="14606" width="14.5703125" style="970" bestFit="1" customWidth="1"/>
    <col min="14607" max="14607" width="15.5703125" style="970" bestFit="1" customWidth="1"/>
    <col min="14608" max="14608" width="16.140625" style="970" bestFit="1" customWidth="1"/>
    <col min="14609" max="14838" width="11.42578125" style="970"/>
    <col min="14839" max="14839" width="28.5703125" style="970" customWidth="1"/>
    <col min="14840" max="14840" width="18.5703125" style="970" customWidth="1"/>
    <col min="14841" max="14841" width="18.140625" style="970" bestFit="1" customWidth="1"/>
    <col min="14842" max="14842" width="17.140625" style="970" customWidth="1"/>
    <col min="14843" max="14843" width="18.140625" style="970" bestFit="1" customWidth="1"/>
    <col min="14844" max="14844" width="18.5703125" style="970" customWidth="1"/>
    <col min="14845" max="14845" width="16.140625" style="970" customWidth="1"/>
    <col min="14846" max="14846" width="18.42578125" style="970" customWidth="1"/>
    <col min="14847" max="14847" width="19.42578125" style="970" customWidth="1"/>
    <col min="14848" max="14848" width="11" style="970" customWidth="1"/>
    <col min="14849" max="14849" width="9.140625" style="970" customWidth="1"/>
    <col min="14850" max="14850" width="17.5703125" style="970" customWidth="1"/>
    <col min="14851" max="14851" width="20.42578125" style="970" customWidth="1"/>
    <col min="14852" max="14852" width="15.28515625" style="970" customWidth="1"/>
    <col min="14853" max="14854" width="15.140625" style="970" customWidth="1"/>
    <col min="14855" max="14855" width="15.28515625" style="970" customWidth="1"/>
    <col min="14856" max="14856" width="14.140625" style="970" customWidth="1"/>
    <col min="14857" max="14858" width="16.7109375" style="970" customWidth="1"/>
    <col min="14859" max="14859" width="21.140625" style="970" customWidth="1"/>
    <col min="14860" max="14860" width="19.140625" style="970" bestFit="1" customWidth="1"/>
    <col min="14861" max="14861" width="18.5703125" style="970" customWidth="1"/>
    <col min="14862" max="14862" width="14.5703125" style="970" bestFit="1" customWidth="1"/>
    <col min="14863" max="14863" width="15.5703125" style="970" bestFit="1" customWidth="1"/>
    <col min="14864" max="14864" width="16.140625" style="970" bestFit="1" customWidth="1"/>
    <col min="14865" max="15094" width="11.42578125" style="970"/>
    <col min="15095" max="15095" width="28.5703125" style="970" customWidth="1"/>
    <col min="15096" max="15096" width="18.5703125" style="970" customWidth="1"/>
    <col min="15097" max="15097" width="18.140625" style="970" bestFit="1" customWidth="1"/>
    <col min="15098" max="15098" width="17.140625" style="970" customWidth="1"/>
    <col min="15099" max="15099" width="18.140625" style="970" bestFit="1" customWidth="1"/>
    <col min="15100" max="15100" width="18.5703125" style="970" customWidth="1"/>
    <col min="15101" max="15101" width="16.140625" style="970" customWidth="1"/>
    <col min="15102" max="15102" width="18.42578125" style="970" customWidth="1"/>
    <col min="15103" max="15103" width="19.42578125" style="970" customWidth="1"/>
    <col min="15104" max="15104" width="11" style="970" customWidth="1"/>
    <col min="15105" max="15105" width="9.140625" style="970" customWidth="1"/>
    <col min="15106" max="15106" width="17.5703125" style="970" customWidth="1"/>
    <col min="15107" max="15107" width="20.42578125" style="970" customWidth="1"/>
    <col min="15108" max="15108" width="15.28515625" style="970" customWidth="1"/>
    <col min="15109" max="15110" width="15.140625" style="970" customWidth="1"/>
    <col min="15111" max="15111" width="15.28515625" style="970" customWidth="1"/>
    <col min="15112" max="15112" width="14.140625" style="970" customWidth="1"/>
    <col min="15113" max="15114" width="16.7109375" style="970" customWidth="1"/>
    <col min="15115" max="15115" width="21.140625" style="970" customWidth="1"/>
    <col min="15116" max="15116" width="19.140625" style="970" bestFit="1" customWidth="1"/>
    <col min="15117" max="15117" width="18.5703125" style="970" customWidth="1"/>
    <col min="15118" max="15118" width="14.5703125" style="970" bestFit="1" customWidth="1"/>
    <col min="15119" max="15119" width="15.5703125" style="970" bestFit="1" customWidth="1"/>
    <col min="15120" max="15120" width="16.140625" style="970" bestFit="1" customWidth="1"/>
    <col min="15121" max="15350" width="11.42578125" style="970"/>
    <col min="15351" max="15351" width="28.5703125" style="970" customWidth="1"/>
    <col min="15352" max="15352" width="18.5703125" style="970" customWidth="1"/>
    <col min="15353" max="15353" width="18.140625" style="970" bestFit="1" customWidth="1"/>
    <col min="15354" max="15354" width="17.140625" style="970" customWidth="1"/>
    <col min="15355" max="15355" width="18.140625" style="970" bestFit="1" customWidth="1"/>
    <col min="15356" max="15356" width="18.5703125" style="970" customWidth="1"/>
    <col min="15357" max="15357" width="16.140625" style="970" customWidth="1"/>
    <col min="15358" max="15358" width="18.42578125" style="970" customWidth="1"/>
    <col min="15359" max="15359" width="19.42578125" style="970" customWidth="1"/>
    <col min="15360" max="15360" width="11" style="970" customWidth="1"/>
    <col min="15361" max="15361" width="9.140625" style="970" customWidth="1"/>
    <col min="15362" max="15362" width="17.5703125" style="970" customWidth="1"/>
    <col min="15363" max="15363" width="20.42578125" style="970" customWidth="1"/>
    <col min="15364" max="15364" width="15.28515625" style="970" customWidth="1"/>
    <col min="15365" max="15366" width="15.140625" style="970" customWidth="1"/>
    <col min="15367" max="15367" width="15.28515625" style="970" customWidth="1"/>
    <col min="15368" max="15368" width="14.140625" style="970" customWidth="1"/>
    <col min="15369" max="15370" width="16.7109375" style="970" customWidth="1"/>
    <col min="15371" max="15371" width="21.140625" style="970" customWidth="1"/>
    <col min="15372" max="15372" width="19.140625" style="970" bestFit="1" customWidth="1"/>
    <col min="15373" max="15373" width="18.5703125" style="970" customWidth="1"/>
    <col min="15374" max="15374" width="14.5703125" style="970" bestFit="1" customWidth="1"/>
    <col min="15375" max="15375" width="15.5703125" style="970" bestFit="1" customWidth="1"/>
    <col min="15376" max="15376" width="16.140625" style="970" bestFit="1" customWidth="1"/>
    <col min="15377" max="15606" width="11.42578125" style="970"/>
    <col min="15607" max="15607" width="28.5703125" style="970" customWidth="1"/>
    <col min="15608" max="15608" width="18.5703125" style="970" customWidth="1"/>
    <col min="15609" max="15609" width="18.140625" style="970" bestFit="1" customWidth="1"/>
    <col min="15610" max="15610" width="17.140625" style="970" customWidth="1"/>
    <col min="15611" max="15611" width="18.140625" style="970" bestFit="1" customWidth="1"/>
    <col min="15612" max="15612" width="18.5703125" style="970" customWidth="1"/>
    <col min="15613" max="15613" width="16.140625" style="970" customWidth="1"/>
    <col min="15614" max="15614" width="18.42578125" style="970" customWidth="1"/>
    <col min="15615" max="15615" width="19.42578125" style="970" customWidth="1"/>
    <col min="15616" max="15616" width="11" style="970" customWidth="1"/>
    <col min="15617" max="15617" width="9.140625" style="970" customWidth="1"/>
    <col min="15618" max="15618" width="17.5703125" style="970" customWidth="1"/>
    <col min="15619" max="15619" width="20.42578125" style="970" customWidth="1"/>
    <col min="15620" max="15620" width="15.28515625" style="970" customWidth="1"/>
    <col min="15621" max="15622" width="15.140625" style="970" customWidth="1"/>
    <col min="15623" max="15623" width="15.28515625" style="970" customWidth="1"/>
    <col min="15624" max="15624" width="14.140625" style="970" customWidth="1"/>
    <col min="15625" max="15626" width="16.7109375" style="970" customWidth="1"/>
    <col min="15627" max="15627" width="21.140625" style="970" customWidth="1"/>
    <col min="15628" max="15628" width="19.140625" style="970" bestFit="1" customWidth="1"/>
    <col min="15629" max="15629" width="18.5703125" style="970" customWidth="1"/>
    <col min="15630" max="15630" width="14.5703125" style="970" bestFit="1" customWidth="1"/>
    <col min="15631" max="15631" width="15.5703125" style="970" bestFit="1" customWidth="1"/>
    <col min="15632" max="15632" width="16.140625" style="970" bestFit="1" customWidth="1"/>
    <col min="15633" max="15862" width="11.42578125" style="970"/>
    <col min="15863" max="15863" width="28.5703125" style="970" customWidth="1"/>
    <col min="15864" max="15864" width="18.5703125" style="970" customWidth="1"/>
    <col min="15865" max="15865" width="18.140625" style="970" bestFit="1" customWidth="1"/>
    <col min="15866" max="15866" width="17.140625" style="970" customWidth="1"/>
    <col min="15867" max="15867" width="18.140625" style="970" bestFit="1" customWidth="1"/>
    <col min="15868" max="15868" width="18.5703125" style="970" customWidth="1"/>
    <col min="15869" max="15869" width="16.140625" style="970" customWidth="1"/>
    <col min="15870" max="15870" width="18.42578125" style="970" customWidth="1"/>
    <col min="15871" max="15871" width="19.42578125" style="970" customWidth="1"/>
    <col min="15872" max="15872" width="11" style="970" customWidth="1"/>
    <col min="15873" max="15873" width="9.140625" style="970" customWidth="1"/>
    <col min="15874" max="15874" width="17.5703125" style="970" customWidth="1"/>
    <col min="15875" max="15875" width="20.42578125" style="970" customWidth="1"/>
    <col min="15876" max="15876" width="15.28515625" style="970" customWidth="1"/>
    <col min="15877" max="15878" width="15.140625" style="970" customWidth="1"/>
    <col min="15879" max="15879" width="15.28515625" style="970" customWidth="1"/>
    <col min="15880" max="15880" width="14.140625" style="970" customWidth="1"/>
    <col min="15881" max="15882" width="16.7109375" style="970" customWidth="1"/>
    <col min="15883" max="15883" width="21.140625" style="970" customWidth="1"/>
    <col min="15884" max="15884" width="19.140625" style="970" bestFit="1" customWidth="1"/>
    <col min="15885" max="15885" width="18.5703125" style="970" customWidth="1"/>
    <col min="15886" max="15886" width="14.5703125" style="970" bestFit="1" customWidth="1"/>
    <col min="15887" max="15887" width="15.5703125" style="970" bestFit="1" customWidth="1"/>
    <col min="15888" max="15888" width="16.140625" style="970" bestFit="1" customWidth="1"/>
    <col min="15889" max="16118" width="11.42578125" style="970"/>
    <col min="16119" max="16119" width="28.5703125" style="970" customWidth="1"/>
    <col min="16120" max="16120" width="18.5703125" style="970" customWidth="1"/>
    <col min="16121" max="16121" width="18.140625" style="970" bestFit="1" customWidth="1"/>
    <col min="16122" max="16122" width="17.140625" style="970" customWidth="1"/>
    <col min="16123" max="16123" width="18.140625" style="970" bestFit="1" customWidth="1"/>
    <col min="16124" max="16124" width="18.5703125" style="970" customWidth="1"/>
    <col min="16125" max="16125" width="16.140625" style="970" customWidth="1"/>
    <col min="16126" max="16126" width="18.42578125" style="970" customWidth="1"/>
    <col min="16127" max="16127" width="19.42578125" style="970" customWidth="1"/>
    <col min="16128" max="16128" width="11" style="970" customWidth="1"/>
    <col min="16129" max="16129" width="9.140625" style="970" customWidth="1"/>
    <col min="16130" max="16130" width="17.5703125" style="970" customWidth="1"/>
    <col min="16131" max="16131" width="20.42578125" style="970" customWidth="1"/>
    <col min="16132" max="16132" width="15.28515625" style="970" customWidth="1"/>
    <col min="16133" max="16134" width="15.140625" style="970" customWidth="1"/>
    <col min="16135" max="16135" width="15.28515625" style="970" customWidth="1"/>
    <col min="16136" max="16136" width="14.140625" style="970" customWidth="1"/>
    <col min="16137" max="16138" width="16.7109375" style="970" customWidth="1"/>
    <col min="16139" max="16139" width="21.140625" style="970" customWidth="1"/>
    <col min="16140" max="16140" width="19.140625" style="970" bestFit="1" customWidth="1"/>
    <col min="16141" max="16141" width="18.5703125" style="970" customWidth="1"/>
    <col min="16142" max="16142" width="14.5703125" style="970" bestFit="1" customWidth="1"/>
    <col min="16143" max="16143" width="15.5703125" style="970" bestFit="1" customWidth="1"/>
    <col min="16144" max="16144" width="16.140625" style="970" bestFit="1" customWidth="1"/>
    <col min="16145" max="16384" width="11.42578125" style="970"/>
  </cols>
  <sheetData>
    <row r="1" spans="1:21" ht="15.75" thickBot="1" x14ac:dyDescent="0.3">
      <c r="A1" s="694"/>
      <c r="B1" s="694"/>
      <c r="C1" s="694"/>
      <c r="D1" s="694"/>
      <c r="E1" s="694"/>
      <c r="F1" s="694"/>
      <c r="G1" s="694"/>
      <c r="H1" s="694"/>
      <c r="I1" s="694"/>
      <c r="J1" s="694"/>
      <c r="K1" s="694"/>
      <c r="L1" s="694"/>
      <c r="M1" s="694"/>
      <c r="N1" s="694"/>
      <c r="O1" s="695"/>
      <c r="P1" s="694"/>
      <c r="Q1" s="694"/>
      <c r="R1" s="694"/>
      <c r="S1" s="694"/>
      <c r="T1" s="694"/>
    </row>
    <row r="2" spans="1:21" ht="18" x14ac:dyDescent="0.25">
      <c r="A2" s="696" t="s">
        <v>2037</v>
      </c>
      <c r="B2" s="697"/>
      <c r="C2" s="697"/>
      <c r="D2" s="697"/>
      <c r="E2" s="697"/>
      <c r="F2" s="958"/>
      <c r="G2" s="959"/>
      <c r="H2" s="885"/>
      <c r="I2" s="751"/>
      <c r="J2" s="699"/>
      <c r="K2" s="700"/>
      <c r="L2" s="698"/>
      <c r="M2" s="698"/>
      <c r="N2" s="698"/>
      <c r="O2" s="698"/>
      <c r="P2" s="698"/>
      <c r="Q2" s="698"/>
      <c r="R2" s="698"/>
      <c r="S2" s="698"/>
      <c r="T2" s="701"/>
    </row>
    <row r="3" spans="1:21" ht="10.5" customHeight="1" x14ac:dyDescent="0.25">
      <c r="A3" s="1458" t="s">
        <v>2038</v>
      </c>
      <c r="B3" s="1459"/>
      <c r="C3" s="1459"/>
      <c r="D3" s="1459"/>
      <c r="E3" s="1459"/>
      <c r="F3" s="1459"/>
      <c r="G3" s="1459"/>
      <c r="H3" s="1459"/>
      <c r="I3" s="1459"/>
      <c r="J3" s="1459"/>
      <c r="K3" s="1459"/>
      <c r="L3" s="1459"/>
      <c r="M3" s="1459"/>
      <c r="N3" s="1459"/>
      <c r="O3" s="1459"/>
      <c r="P3" s="1459"/>
      <c r="Q3" s="1459"/>
      <c r="R3" s="1459"/>
      <c r="S3" s="1459"/>
      <c r="T3" s="1460"/>
    </row>
    <row r="4" spans="1:21" ht="17.25" customHeight="1" x14ac:dyDescent="0.25">
      <c r="A4" s="1461" t="s">
        <v>2286</v>
      </c>
      <c r="B4" s="1462"/>
      <c r="C4" s="1462"/>
      <c r="D4" s="1462"/>
      <c r="E4" s="1462"/>
      <c r="F4" s="1462"/>
      <c r="G4" s="1462"/>
      <c r="H4" s="1462"/>
      <c r="I4" s="1462"/>
      <c r="J4" s="1462"/>
      <c r="K4" s="1462"/>
      <c r="L4" s="1462"/>
      <c r="M4" s="1462"/>
      <c r="N4" s="1462"/>
      <c r="O4" s="1462"/>
      <c r="P4" s="1462"/>
      <c r="Q4" s="1462"/>
      <c r="R4" s="1462"/>
      <c r="S4" s="1462"/>
      <c r="T4" s="702" t="s">
        <v>2207</v>
      </c>
    </row>
    <row r="5" spans="1:21" ht="30" customHeight="1" x14ac:dyDescent="0.25">
      <c r="A5" s="1463" t="s">
        <v>2039</v>
      </c>
      <c r="B5" s="1451" t="s">
        <v>2264</v>
      </c>
      <c r="C5" s="1451"/>
      <c r="D5" s="1451"/>
      <c r="E5" s="1451"/>
      <c r="F5" s="1451"/>
      <c r="G5" s="1451" t="s">
        <v>2040</v>
      </c>
      <c r="H5" s="1451"/>
      <c r="I5" s="1451"/>
      <c r="J5" s="1451"/>
      <c r="K5" s="1451"/>
      <c r="L5" s="1451"/>
      <c r="M5" s="1451"/>
      <c r="N5" s="1451" t="s">
        <v>2041</v>
      </c>
      <c r="O5" s="1464" t="s">
        <v>2042</v>
      </c>
      <c r="P5" s="1464"/>
      <c r="Q5" s="1464"/>
      <c r="R5" s="1464"/>
      <c r="S5" s="1464"/>
      <c r="T5" s="1465" t="s">
        <v>2043</v>
      </c>
    </row>
    <row r="6" spans="1:21" ht="15.75" customHeight="1" x14ac:dyDescent="0.25">
      <c r="A6" s="1463"/>
      <c r="B6" s="1454" t="s">
        <v>2044</v>
      </c>
      <c r="C6" s="1454" t="s">
        <v>2045</v>
      </c>
      <c r="D6" s="1454" t="s">
        <v>1088</v>
      </c>
      <c r="E6" s="1454" t="s">
        <v>2046</v>
      </c>
      <c r="F6" s="1454" t="s">
        <v>2047</v>
      </c>
      <c r="G6" s="1455" t="s">
        <v>2048</v>
      </c>
      <c r="H6" s="1455" t="s">
        <v>2049</v>
      </c>
      <c r="I6" s="1455" t="s">
        <v>2045</v>
      </c>
      <c r="J6" s="1456" t="s">
        <v>1088</v>
      </c>
      <c r="K6" s="1456" t="s">
        <v>2046</v>
      </c>
      <c r="L6" s="1453" t="s">
        <v>2050</v>
      </c>
      <c r="M6" s="1454" t="s">
        <v>2051</v>
      </c>
      <c r="N6" s="1451"/>
      <c r="O6" s="1451" t="s">
        <v>2265</v>
      </c>
      <c r="P6" s="1451" t="s">
        <v>1027</v>
      </c>
      <c r="Q6" s="1451" t="s">
        <v>2049</v>
      </c>
      <c r="R6" s="1451" t="s">
        <v>2052</v>
      </c>
      <c r="S6" s="1451" t="s">
        <v>2053</v>
      </c>
      <c r="T6" s="1465"/>
    </row>
    <row r="7" spans="1:21" ht="18.75" customHeight="1" x14ac:dyDescent="0.25">
      <c r="A7" s="1463"/>
      <c r="B7" s="1454"/>
      <c r="C7" s="1454"/>
      <c r="D7" s="1454"/>
      <c r="E7" s="1454"/>
      <c r="F7" s="1454"/>
      <c r="G7" s="1455"/>
      <c r="H7" s="1455"/>
      <c r="I7" s="1455"/>
      <c r="J7" s="1456"/>
      <c r="K7" s="1456"/>
      <c r="L7" s="1453"/>
      <c r="M7" s="1454"/>
      <c r="N7" s="1451"/>
      <c r="O7" s="1451"/>
      <c r="P7" s="1451"/>
      <c r="Q7" s="1451"/>
      <c r="R7" s="1451"/>
      <c r="S7" s="1451"/>
      <c r="T7" s="1465"/>
    </row>
    <row r="8" spans="1:21" ht="30.75" customHeight="1" x14ac:dyDescent="0.25">
      <c r="A8" s="703" t="s">
        <v>2054</v>
      </c>
      <c r="B8" s="704"/>
      <c r="C8" s="704"/>
      <c r="D8" s="704"/>
      <c r="E8" s="704"/>
      <c r="F8" s="705"/>
      <c r="G8" s="704"/>
      <c r="H8" s="705"/>
      <c r="I8" s="704"/>
      <c r="J8" s="706"/>
      <c r="K8" s="707"/>
      <c r="L8" s="707"/>
      <c r="M8" s="707"/>
      <c r="N8" s="708"/>
      <c r="O8" s="709"/>
      <c r="P8" s="709"/>
      <c r="Q8" s="710"/>
      <c r="R8" s="709"/>
      <c r="S8" s="709"/>
      <c r="T8" s="711"/>
    </row>
    <row r="9" spans="1:21" ht="27.75" customHeight="1" x14ac:dyDescent="0.25">
      <c r="A9" s="872" t="s">
        <v>2055</v>
      </c>
      <c r="B9" s="713"/>
      <c r="C9" s="713"/>
      <c r="D9" s="713"/>
      <c r="E9" s="713"/>
      <c r="F9" s="714"/>
      <c r="G9" s="713"/>
      <c r="H9" s="714"/>
      <c r="I9" s="713"/>
      <c r="J9" s="313"/>
      <c r="K9" s="715"/>
      <c r="L9" s="715"/>
      <c r="M9" s="715"/>
      <c r="N9" s="716"/>
      <c r="O9" s="713"/>
      <c r="P9" s="713"/>
      <c r="Q9" s="714"/>
      <c r="R9" s="713"/>
      <c r="S9" s="713"/>
      <c r="T9" s="717"/>
    </row>
    <row r="10" spans="1:21" ht="18" customHeight="1" x14ac:dyDescent="0.25">
      <c r="A10" s="871" t="s">
        <v>2056</v>
      </c>
      <c r="B10" s="719">
        <v>3391546.8536</v>
      </c>
      <c r="C10" s="719">
        <v>0</v>
      </c>
      <c r="D10" s="719">
        <v>0</v>
      </c>
      <c r="E10" s="719">
        <v>0</v>
      </c>
      <c r="F10" s="719">
        <v>3391546.8536</v>
      </c>
      <c r="G10" s="719">
        <v>0</v>
      </c>
      <c r="H10" s="719">
        <v>0</v>
      </c>
      <c r="I10" s="719">
        <v>0</v>
      </c>
      <c r="J10" s="719">
        <v>0</v>
      </c>
      <c r="K10" s="719">
        <v>0</v>
      </c>
      <c r="L10" s="719">
        <v>0</v>
      </c>
      <c r="M10" s="719">
        <v>0</v>
      </c>
      <c r="N10" s="719">
        <v>3391546.8536</v>
      </c>
      <c r="O10" s="719">
        <v>0</v>
      </c>
      <c r="P10" s="719">
        <v>0</v>
      </c>
      <c r="Q10" s="719">
        <v>0</v>
      </c>
      <c r="R10" s="719">
        <v>0</v>
      </c>
      <c r="S10" s="719">
        <v>0</v>
      </c>
      <c r="T10" s="720">
        <v>3391546.8536</v>
      </c>
    </row>
    <row r="11" spans="1:21" s="349" customFormat="1" x14ac:dyDescent="0.25">
      <c r="A11" s="718" t="s">
        <v>2057</v>
      </c>
      <c r="B11" s="719">
        <v>150247967.71334997</v>
      </c>
      <c r="C11" s="721">
        <v>3769506.4124500002</v>
      </c>
      <c r="D11" s="721">
        <v>270499.56514999998</v>
      </c>
      <c r="E11" s="721">
        <v>0</v>
      </c>
      <c r="F11" s="721">
        <v>154287973.69094995</v>
      </c>
      <c r="G11" s="722">
        <v>1757098.7318599999</v>
      </c>
      <c r="H11" s="721"/>
      <c r="I11" s="723">
        <v>4302672.3192799995</v>
      </c>
      <c r="J11" s="721">
        <v>5750606.2699999996</v>
      </c>
      <c r="K11" s="721">
        <v>0</v>
      </c>
      <c r="L11" s="721">
        <v>3637.87</v>
      </c>
      <c r="M11" s="721">
        <v>11814015.188929999</v>
      </c>
      <c r="N11" s="721">
        <v>166101988.87987995</v>
      </c>
      <c r="O11" s="721">
        <v>77587059.524300009</v>
      </c>
      <c r="P11" s="723">
        <v>928899.73012000008</v>
      </c>
      <c r="Q11" s="721">
        <v>3257540.87469</v>
      </c>
      <c r="R11" s="721">
        <v>4186440.6048099999</v>
      </c>
      <c r="S11" s="721">
        <v>81773500.129110008</v>
      </c>
      <c r="T11" s="724">
        <v>84328488.750769943</v>
      </c>
      <c r="U11" s="888"/>
    </row>
    <row r="12" spans="1:21" s="349" customFormat="1" ht="23.25" customHeight="1" x14ac:dyDescent="0.25">
      <c r="A12" s="718" t="s">
        <v>2058</v>
      </c>
      <c r="B12" s="719">
        <v>482498.82352000003</v>
      </c>
      <c r="C12" s="721">
        <v>0</v>
      </c>
      <c r="D12" s="721">
        <v>0</v>
      </c>
      <c r="E12" s="721">
        <v>0</v>
      </c>
      <c r="F12" s="721">
        <v>482498.82352000003</v>
      </c>
      <c r="G12" s="723">
        <v>5151.3999999999996</v>
      </c>
      <c r="H12" s="721">
        <v>-1556.0771499999998</v>
      </c>
      <c r="I12" s="721">
        <v>0</v>
      </c>
      <c r="J12" s="721">
        <v>0</v>
      </c>
      <c r="K12" s="721">
        <v>0</v>
      </c>
      <c r="L12" s="721">
        <v>0</v>
      </c>
      <c r="M12" s="721">
        <v>3595.3228499999996</v>
      </c>
      <c r="N12" s="721">
        <v>486094.14637000003</v>
      </c>
      <c r="O12" s="721">
        <v>256131.06810999999</v>
      </c>
      <c r="P12" s="723">
        <v>9043.9817400000011</v>
      </c>
      <c r="Q12" s="721">
        <v>-1163.76755</v>
      </c>
      <c r="R12" s="721">
        <v>7880.2141900000006</v>
      </c>
      <c r="S12" s="721">
        <v>264011.28230000002</v>
      </c>
      <c r="T12" s="724">
        <v>222082.86407000001</v>
      </c>
      <c r="U12" s="888"/>
    </row>
    <row r="13" spans="1:21" s="349" customFormat="1" ht="24" customHeight="1" x14ac:dyDescent="0.25">
      <c r="A13" s="718" t="s">
        <v>2059</v>
      </c>
      <c r="B13" s="719">
        <v>14230352.4406</v>
      </c>
      <c r="C13" s="721">
        <v>0</v>
      </c>
      <c r="D13" s="721">
        <v>0</v>
      </c>
      <c r="E13" s="721">
        <v>0</v>
      </c>
      <c r="F13" s="721">
        <v>14230352.4406</v>
      </c>
      <c r="G13" s="723">
        <v>1450059.2079600003</v>
      </c>
      <c r="H13" s="721">
        <v>-568963.24451999995</v>
      </c>
      <c r="I13" s="721">
        <v>0</v>
      </c>
      <c r="J13" s="721">
        <v>0</v>
      </c>
      <c r="K13" s="721">
        <v>0</v>
      </c>
      <c r="L13" s="721">
        <v>0</v>
      </c>
      <c r="M13" s="721">
        <v>881095.96344000031</v>
      </c>
      <c r="N13" s="721">
        <v>15111448.404040001</v>
      </c>
      <c r="O13" s="721">
        <v>6157141.7713200003</v>
      </c>
      <c r="P13" s="723">
        <v>336222.04318999994</v>
      </c>
      <c r="Q13" s="721">
        <v>-566268.93114999996</v>
      </c>
      <c r="R13" s="721">
        <v>-230046.88796000002</v>
      </c>
      <c r="S13" s="721">
        <v>5927094.8833600003</v>
      </c>
      <c r="T13" s="724">
        <v>9184353.520680001</v>
      </c>
      <c r="U13" s="888"/>
    </row>
    <row r="14" spans="1:21" s="349" customFormat="1" x14ac:dyDescent="0.25">
      <c r="A14" s="718" t="s">
        <v>2060</v>
      </c>
      <c r="B14" s="719">
        <v>8211622.1582800001</v>
      </c>
      <c r="C14" s="721">
        <v>0</v>
      </c>
      <c r="D14" s="721">
        <v>0</v>
      </c>
      <c r="E14" s="721">
        <v>0</v>
      </c>
      <c r="F14" s="721">
        <v>8211622.1582800001</v>
      </c>
      <c r="G14" s="723">
        <v>127374.28352999999</v>
      </c>
      <c r="H14" s="721">
        <v>-79660.246880000006</v>
      </c>
      <c r="I14" s="721">
        <v>0</v>
      </c>
      <c r="J14" s="721">
        <v>0</v>
      </c>
      <c r="K14" s="721">
        <v>0</v>
      </c>
      <c r="L14" s="721">
        <v>9313.1123800000023</v>
      </c>
      <c r="M14" s="721">
        <v>57027.149029999986</v>
      </c>
      <c r="N14" s="721">
        <v>8268649.3073100001</v>
      </c>
      <c r="O14" s="721">
        <v>4764729.6481799996</v>
      </c>
      <c r="P14" s="723">
        <v>171118.17500999998</v>
      </c>
      <c r="Q14" s="721">
        <v>-27864.699780000003</v>
      </c>
      <c r="R14" s="721">
        <v>143253.47522999998</v>
      </c>
      <c r="S14" s="721">
        <v>4907983.1234099995</v>
      </c>
      <c r="T14" s="724">
        <v>3360666.1839000005</v>
      </c>
      <c r="U14" s="888"/>
    </row>
    <row r="15" spans="1:21" s="349" customFormat="1" x14ac:dyDescent="0.25">
      <c r="A15" s="718" t="s">
        <v>2061</v>
      </c>
      <c r="B15" s="719">
        <v>9632288.9634199999</v>
      </c>
      <c r="C15" s="721">
        <v>0</v>
      </c>
      <c r="D15" s="721">
        <v>0</v>
      </c>
      <c r="E15" s="721">
        <v>0</v>
      </c>
      <c r="F15" s="721">
        <v>9632288.9634199999</v>
      </c>
      <c r="G15" s="723">
        <v>215963.23666999998</v>
      </c>
      <c r="H15" s="721">
        <v>-228686.93532999998</v>
      </c>
      <c r="I15" s="721">
        <v>0</v>
      </c>
      <c r="J15" s="721">
        <v>0</v>
      </c>
      <c r="K15" s="721">
        <v>0</v>
      </c>
      <c r="L15" s="721">
        <v>32506.487319999997</v>
      </c>
      <c r="M15" s="721">
        <v>19782.788660000002</v>
      </c>
      <c r="N15" s="721">
        <v>9652071.7520799991</v>
      </c>
      <c r="O15" s="721">
        <v>4758779.7400800008</v>
      </c>
      <c r="P15" s="723">
        <v>183080.20244999998</v>
      </c>
      <c r="Q15" s="721">
        <v>-109240.55359000001</v>
      </c>
      <c r="R15" s="721">
        <v>73839.648859999972</v>
      </c>
      <c r="S15" s="721">
        <v>4832619.3889400009</v>
      </c>
      <c r="T15" s="724">
        <v>4819452.3631399982</v>
      </c>
      <c r="U15" s="888"/>
    </row>
    <row r="16" spans="1:21" s="349" customFormat="1" x14ac:dyDescent="0.25">
      <c r="A16" s="718" t="s">
        <v>2062</v>
      </c>
      <c r="B16" s="719">
        <v>15030117.74584</v>
      </c>
      <c r="C16" s="721">
        <v>0</v>
      </c>
      <c r="D16" s="721">
        <v>0</v>
      </c>
      <c r="E16" s="721">
        <v>0</v>
      </c>
      <c r="F16" s="721">
        <v>15030117.74584</v>
      </c>
      <c r="G16" s="723">
        <v>369645.17524999997</v>
      </c>
      <c r="H16" s="721">
        <v>-205554.84048000001</v>
      </c>
      <c r="I16" s="721">
        <v>0</v>
      </c>
      <c r="J16" s="721">
        <v>0</v>
      </c>
      <c r="K16" s="721">
        <v>0</v>
      </c>
      <c r="L16" s="721">
        <v>6572.7844700000005</v>
      </c>
      <c r="M16" s="721">
        <v>170663.11923999997</v>
      </c>
      <c r="N16" s="721">
        <v>15200780.865080001</v>
      </c>
      <c r="O16" s="721">
        <v>7510475.3509200001</v>
      </c>
      <c r="P16" s="723">
        <v>436430.32655999996</v>
      </c>
      <c r="Q16" s="721">
        <v>-132790.42968</v>
      </c>
      <c r="R16" s="721">
        <v>303639.89687999996</v>
      </c>
      <c r="S16" s="721">
        <v>7814115.2478</v>
      </c>
      <c r="T16" s="724">
        <v>7386665.6172800008</v>
      </c>
      <c r="U16" s="888"/>
    </row>
    <row r="17" spans="1:21" s="725" customFormat="1" ht="23.25" x14ac:dyDescent="0.25">
      <c r="A17" s="718" t="s">
        <v>2063</v>
      </c>
      <c r="B17" s="719">
        <v>4056270.5794100002</v>
      </c>
      <c r="C17" s="721">
        <v>0</v>
      </c>
      <c r="D17" s="721">
        <v>0</v>
      </c>
      <c r="E17" s="721">
        <v>0</v>
      </c>
      <c r="F17" s="721">
        <v>4056270.5794100002</v>
      </c>
      <c r="G17" s="723">
        <v>52730.730609999991</v>
      </c>
      <c r="H17" s="721">
        <v>-6950.827220000001</v>
      </c>
      <c r="I17" s="721">
        <v>0</v>
      </c>
      <c r="J17" s="721">
        <v>0</v>
      </c>
      <c r="K17" s="721">
        <v>0</v>
      </c>
      <c r="L17" s="721">
        <v>0</v>
      </c>
      <c r="M17" s="721">
        <v>45779.903389999992</v>
      </c>
      <c r="N17" s="721">
        <v>4102050.4828000003</v>
      </c>
      <c r="O17" s="721">
        <v>1744042.9256099998</v>
      </c>
      <c r="P17" s="723">
        <v>105571.19804999999</v>
      </c>
      <c r="Q17" s="721">
        <v>-38.163059999999994</v>
      </c>
      <c r="R17" s="721">
        <v>105533.03498999999</v>
      </c>
      <c r="S17" s="721">
        <v>1849575.9605999999</v>
      </c>
      <c r="T17" s="724">
        <v>2252474.5222000005</v>
      </c>
      <c r="U17" s="889"/>
    </row>
    <row r="18" spans="1:21" s="349" customFormat="1" ht="23.25" x14ac:dyDescent="0.25">
      <c r="A18" s="718" t="s">
        <v>2064</v>
      </c>
      <c r="B18" s="719">
        <v>475418.21088000003</v>
      </c>
      <c r="C18" s="721">
        <v>0</v>
      </c>
      <c r="D18" s="721">
        <v>0</v>
      </c>
      <c r="E18" s="721">
        <v>0</v>
      </c>
      <c r="F18" s="721">
        <v>475418.21088000003</v>
      </c>
      <c r="G18" s="723">
        <v>1297.4016000000001</v>
      </c>
      <c r="H18" s="721">
        <v>-1616.7810400000001</v>
      </c>
      <c r="I18" s="721">
        <v>0</v>
      </c>
      <c r="J18" s="721">
        <v>0</v>
      </c>
      <c r="K18" s="721">
        <v>0</v>
      </c>
      <c r="L18" s="721">
        <v>0</v>
      </c>
      <c r="M18" s="721">
        <v>-319.37943999999993</v>
      </c>
      <c r="N18" s="721">
        <v>475098.83144000004</v>
      </c>
      <c r="O18" s="721">
        <v>268894.63069000002</v>
      </c>
      <c r="P18" s="723">
        <v>9737.8670599999987</v>
      </c>
      <c r="Q18" s="721">
        <v>-1229.4618699999999</v>
      </c>
      <c r="R18" s="721">
        <v>8508.4051899999995</v>
      </c>
      <c r="S18" s="721">
        <v>277403.03588000004</v>
      </c>
      <c r="T18" s="724">
        <v>197695.79556</v>
      </c>
      <c r="U18" s="888"/>
    </row>
    <row r="19" spans="1:21" ht="23.25" x14ac:dyDescent="0.25">
      <c r="A19" s="871" t="s">
        <v>2065</v>
      </c>
      <c r="B19" s="719">
        <v>0</v>
      </c>
      <c r="C19" s="719">
        <v>0</v>
      </c>
      <c r="D19" s="719">
        <v>0</v>
      </c>
      <c r="E19" s="719">
        <v>0</v>
      </c>
      <c r="F19" s="719">
        <v>0</v>
      </c>
      <c r="G19" s="719">
        <v>0</v>
      </c>
      <c r="H19" s="719">
        <v>0</v>
      </c>
      <c r="I19" s="719">
        <v>0</v>
      </c>
      <c r="J19" s="719">
        <v>0</v>
      </c>
      <c r="K19" s="719">
        <v>0</v>
      </c>
      <c r="L19" s="719">
        <v>0</v>
      </c>
      <c r="M19" s="719">
        <v>0</v>
      </c>
      <c r="N19" s="719">
        <v>0</v>
      </c>
      <c r="O19" s="719">
        <v>0</v>
      </c>
      <c r="P19" s="719">
        <v>0</v>
      </c>
      <c r="Q19" s="719">
        <v>0</v>
      </c>
      <c r="R19" s="719">
        <v>0</v>
      </c>
      <c r="S19" s="719">
        <v>0</v>
      </c>
      <c r="T19" s="720">
        <v>0</v>
      </c>
      <c r="U19" s="287"/>
    </row>
    <row r="20" spans="1:21" s="349" customFormat="1" ht="14.25" customHeight="1" x14ac:dyDescent="0.25">
      <c r="A20" s="718" t="s">
        <v>1091</v>
      </c>
      <c r="B20" s="719">
        <v>53866.080000000002</v>
      </c>
      <c r="C20" s="721">
        <v>0</v>
      </c>
      <c r="D20" s="721">
        <v>0</v>
      </c>
      <c r="E20" s="721">
        <v>0</v>
      </c>
      <c r="F20" s="721">
        <v>53866.080000000002</v>
      </c>
      <c r="G20" s="723">
        <v>0</v>
      </c>
      <c r="H20" s="721">
        <v>0</v>
      </c>
      <c r="I20" s="721">
        <v>0</v>
      </c>
      <c r="J20" s="721">
        <v>0</v>
      </c>
      <c r="K20" s="721">
        <v>0</v>
      </c>
      <c r="L20" s="721">
        <v>0</v>
      </c>
      <c r="M20" s="721">
        <v>0</v>
      </c>
      <c r="N20" s="721">
        <v>53866.080000000002</v>
      </c>
      <c r="O20" s="721">
        <v>35768.540110000002</v>
      </c>
      <c r="P20" s="723">
        <v>1660.2558900000001</v>
      </c>
      <c r="Q20" s="721">
        <v>0</v>
      </c>
      <c r="R20" s="721">
        <v>1660.2558900000001</v>
      </c>
      <c r="S20" s="721">
        <v>37428.796000000002</v>
      </c>
      <c r="T20" s="724">
        <v>16437.284</v>
      </c>
      <c r="U20" s="888"/>
    </row>
    <row r="21" spans="1:21" s="349" customFormat="1" ht="27.75" customHeight="1" x14ac:dyDescent="0.25">
      <c r="A21" s="718" t="s">
        <v>2066</v>
      </c>
      <c r="B21" s="719">
        <v>6303816.31972</v>
      </c>
      <c r="C21" s="721">
        <v>0</v>
      </c>
      <c r="D21" s="721">
        <v>0</v>
      </c>
      <c r="E21" s="721">
        <v>0</v>
      </c>
      <c r="F21" s="721">
        <v>6303816.31972</v>
      </c>
      <c r="G21" s="723">
        <v>172601.95303999999</v>
      </c>
      <c r="H21" s="721">
        <v>-94586.186430000031</v>
      </c>
      <c r="I21" s="721">
        <v>0</v>
      </c>
      <c r="J21" s="721">
        <v>0</v>
      </c>
      <c r="K21" s="721">
        <v>0</v>
      </c>
      <c r="L21" s="721">
        <v>1632.7002300000001</v>
      </c>
      <c r="M21" s="721">
        <v>79648.466839999965</v>
      </c>
      <c r="N21" s="721">
        <v>6383464.7865599999</v>
      </c>
      <c r="O21" s="721">
        <v>3114507.8426000001</v>
      </c>
      <c r="P21" s="723">
        <v>202605.84713000004</v>
      </c>
      <c r="Q21" s="721">
        <v>-79875.853569999992</v>
      </c>
      <c r="R21" s="721">
        <v>122729.99356000005</v>
      </c>
      <c r="S21" s="721">
        <v>3237237.8361599999</v>
      </c>
      <c r="T21" s="724">
        <v>3146226.9504</v>
      </c>
      <c r="U21" s="888"/>
    </row>
    <row r="22" spans="1:21" x14ac:dyDescent="0.25">
      <c r="A22" s="872" t="s">
        <v>1375</v>
      </c>
      <c r="B22" s="713"/>
      <c r="C22" s="713"/>
      <c r="D22" s="713"/>
      <c r="E22" s="714"/>
      <c r="F22" s="713"/>
      <c r="G22" s="713"/>
      <c r="H22" s="714"/>
      <c r="I22" s="713"/>
      <c r="J22" s="313"/>
      <c r="K22" s="715"/>
      <c r="L22" s="715"/>
      <c r="M22" s="719"/>
      <c r="N22" s="719"/>
      <c r="O22" s="713"/>
      <c r="P22" s="713"/>
      <c r="Q22" s="714"/>
      <c r="R22" s="719"/>
      <c r="S22" s="719"/>
      <c r="T22" s="720"/>
      <c r="U22" s="287"/>
    </row>
    <row r="23" spans="1:21" ht="14.25" customHeight="1" x14ac:dyDescent="0.25">
      <c r="A23" s="871" t="s">
        <v>2056</v>
      </c>
      <c r="B23" s="719">
        <v>0</v>
      </c>
      <c r="C23" s="719">
        <v>0</v>
      </c>
      <c r="D23" s="719">
        <v>0</v>
      </c>
      <c r="E23" s="719">
        <v>0</v>
      </c>
      <c r="F23" s="719">
        <v>0</v>
      </c>
      <c r="G23" s="719">
        <v>0</v>
      </c>
      <c r="H23" s="719">
        <v>0</v>
      </c>
      <c r="I23" s="719">
        <v>0</v>
      </c>
      <c r="J23" s="719">
        <v>0</v>
      </c>
      <c r="K23" s="719">
        <v>0</v>
      </c>
      <c r="L23" s="719">
        <v>0</v>
      </c>
      <c r="M23" s="719">
        <v>0</v>
      </c>
      <c r="N23" s="719">
        <v>0</v>
      </c>
      <c r="O23" s="719">
        <v>0</v>
      </c>
      <c r="P23" s="719">
        <v>0</v>
      </c>
      <c r="Q23" s="719">
        <v>0</v>
      </c>
      <c r="R23" s="719">
        <v>0</v>
      </c>
      <c r="S23" s="719">
        <v>0</v>
      </c>
      <c r="T23" s="720">
        <v>0</v>
      </c>
      <c r="U23" s="287"/>
    </row>
    <row r="24" spans="1:21" x14ac:dyDescent="0.25">
      <c r="A24" s="871" t="s">
        <v>2057</v>
      </c>
      <c r="B24" s="719">
        <v>0</v>
      </c>
      <c r="C24" s="719">
        <v>0</v>
      </c>
      <c r="D24" s="719">
        <v>0</v>
      </c>
      <c r="E24" s="719">
        <v>0</v>
      </c>
      <c r="F24" s="719">
        <v>0</v>
      </c>
      <c r="G24" s="719">
        <v>0</v>
      </c>
      <c r="H24" s="719">
        <v>0</v>
      </c>
      <c r="I24" s="719">
        <v>0</v>
      </c>
      <c r="J24" s="719">
        <v>0</v>
      </c>
      <c r="K24" s="719">
        <v>0</v>
      </c>
      <c r="L24" s="719">
        <v>0</v>
      </c>
      <c r="M24" s="719">
        <v>0</v>
      </c>
      <c r="N24" s="719">
        <v>0</v>
      </c>
      <c r="O24" s="719">
        <v>0</v>
      </c>
      <c r="P24" s="719">
        <v>0</v>
      </c>
      <c r="Q24" s="719">
        <v>0</v>
      </c>
      <c r="R24" s="719">
        <v>0</v>
      </c>
      <c r="S24" s="719">
        <v>0</v>
      </c>
      <c r="T24" s="720">
        <v>0</v>
      </c>
      <c r="U24" s="287"/>
    </row>
    <row r="25" spans="1:21" x14ac:dyDescent="0.25">
      <c r="A25" s="872" t="s">
        <v>2067</v>
      </c>
      <c r="B25" s="713">
        <v>0</v>
      </c>
      <c r="C25" s="713"/>
      <c r="D25" s="713"/>
      <c r="E25" s="714"/>
      <c r="F25" s="719">
        <v>0</v>
      </c>
      <c r="G25" s="713"/>
      <c r="H25" s="714"/>
      <c r="I25" s="713"/>
      <c r="J25" s="313"/>
      <c r="K25" s="715"/>
      <c r="L25" s="715"/>
      <c r="M25" s="719">
        <v>0</v>
      </c>
      <c r="N25" s="719">
        <v>0</v>
      </c>
      <c r="O25" s="713">
        <v>0</v>
      </c>
      <c r="P25" s="713"/>
      <c r="Q25" s="714"/>
      <c r="R25" s="719">
        <v>0</v>
      </c>
      <c r="S25" s="719">
        <v>0</v>
      </c>
      <c r="T25" s="720">
        <v>0</v>
      </c>
      <c r="U25" s="287"/>
    </row>
    <row r="26" spans="1:21" x14ac:dyDescent="0.25">
      <c r="A26" s="871" t="s">
        <v>2068</v>
      </c>
      <c r="B26" s="719">
        <v>0</v>
      </c>
      <c r="C26" s="719">
        <v>0</v>
      </c>
      <c r="D26" s="719">
        <v>0</v>
      </c>
      <c r="E26" s="719">
        <v>0</v>
      </c>
      <c r="F26" s="719">
        <v>0</v>
      </c>
      <c r="G26" s="719">
        <v>0</v>
      </c>
      <c r="H26" s="719">
        <v>0</v>
      </c>
      <c r="I26" s="719">
        <v>0</v>
      </c>
      <c r="J26" s="719">
        <v>0</v>
      </c>
      <c r="K26" s="719">
        <v>0</v>
      </c>
      <c r="L26" s="719">
        <v>0</v>
      </c>
      <c r="M26" s="719">
        <v>0</v>
      </c>
      <c r="N26" s="719">
        <v>0</v>
      </c>
      <c r="O26" s="719">
        <v>0</v>
      </c>
      <c r="P26" s="719">
        <v>0</v>
      </c>
      <c r="Q26" s="719">
        <v>0</v>
      </c>
      <c r="R26" s="719">
        <v>0</v>
      </c>
      <c r="S26" s="719">
        <v>0</v>
      </c>
      <c r="T26" s="720">
        <v>0</v>
      </c>
      <c r="U26" s="287"/>
    </row>
    <row r="27" spans="1:21" x14ac:dyDescent="0.25">
      <c r="A27" s="871" t="s">
        <v>2069</v>
      </c>
      <c r="B27" s="719">
        <v>0</v>
      </c>
      <c r="C27" s="719">
        <v>0</v>
      </c>
      <c r="D27" s="719">
        <v>0</v>
      </c>
      <c r="E27" s="719">
        <v>0</v>
      </c>
      <c r="F27" s="719">
        <v>0</v>
      </c>
      <c r="G27" s="719">
        <v>0</v>
      </c>
      <c r="H27" s="719">
        <v>0</v>
      </c>
      <c r="I27" s="719">
        <v>0</v>
      </c>
      <c r="J27" s="719">
        <v>0</v>
      </c>
      <c r="K27" s="719">
        <v>0</v>
      </c>
      <c r="L27" s="719">
        <v>0</v>
      </c>
      <c r="M27" s="719">
        <v>0</v>
      </c>
      <c r="N27" s="719">
        <v>0</v>
      </c>
      <c r="O27" s="719">
        <v>0</v>
      </c>
      <c r="P27" s="719">
        <v>0</v>
      </c>
      <c r="Q27" s="719">
        <v>0</v>
      </c>
      <c r="R27" s="719">
        <v>0</v>
      </c>
      <c r="S27" s="719">
        <v>0</v>
      </c>
      <c r="T27" s="720">
        <v>0</v>
      </c>
      <c r="U27" s="287"/>
    </row>
    <row r="28" spans="1:21" ht="23.25" x14ac:dyDescent="0.25">
      <c r="A28" s="872" t="s">
        <v>1376</v>
      </c>
      <c r="B28" s="713"/>
      <c r="C28" s="713"/>
      <c r="D28" s="713"/>
      <c r="E28" s="714"/>
      <c r="F28" s="713"/>
      <c r="G28" s="713"/>
      <c r="H28" s="714"/>
      <c r="I28" s="713"/>
      <c r="J28" s="313"/>
      <c r="K28" s="715"/>
      <c r="L28" s="715"/>
      <c r="M28" s="719"/>
      <c r="N28" s="719"/>
      <c r="O28" s="713"/>
      <c r="P28" s="713"/>
      <c r="Q28" s="714"/>
      <c r="R28" s="719"/>
      <c r="S28" s="719"/>
      <c r="T28" s="720"/>
      <c r="U28" s="287"/>
    </row>
    <row r="29" spans="1:21" x14ac:dyDescent="0.25">
      <c r="A29" s="873" t="s">
        <v>2070</v>
      </c>
      <c r="B29" s="719">
        <v>0</v>
      </c>
      <c r="C29" s="719">
        <v>0</v>
      </c>
      <c r="D29" s="719">
        <v>0</v>
      </c>
      <c r="E29" s="719">
        <v>0</v>
      </c>
      <c r="F29" s="719">
        <v>0</v>
      </c>
      <c r="G29" s="719">
        <v>0</v>
      </c>
      <c r="H29" s="719">
        <v>0</v>
      </c>
      <c r="I29" s="719">
        <v>0</v>
      </c>
      <c r="J29" s="719">
        <v>0</v>
      </c>
      <c r="K29" s="719">
        <v>0</v>
      </c>
      <c r="L29" s="719">
        <v>0</v>
      </c>
      <c r="M29" s="719">
        <v>0</v>
      </c>
      <c r="N29" s="719">
        <v>0</v>
      </c>
      <c r="O29" s="719">
        <v>0</v>
      </c>
      <c r="P29" s="719">
        <v>0</v>
      </c>
      <c r="Q29" s="719">
        <v>0</v>
      </c>
      <c r="R29" s="719">
        <v>0</v>
      </c>
      <c r="S29" s="719">
        <v>0</v>
      </c>
      <c r="T29" s="720">
        <v>0</v>
      </c>
      <c r="U29" s="287"/>
    </row>
    <row r="30" spans="1:21" x14ac:dyDescent="0.25">
      <c r="A30" s="871" t="s">
        <v>2071</v>
      </c>
      <c r="B30" s="719">
        <v>0</v>
      </c>
      <c r="C30" s="719">
        <v>0</v>
      </c>
      <c r="D30" s="719">
        <v>0</v>
      </c>
      <c r="E30" s="719">
        <v>0</v>
      </c>
      <c r="F30" s="719">
        <v>0</v>
      </c>
      <c r="G30" s="719">
        <v>0</v>
      </c>
      <c r="H30" s="719">
        <v>0</v>
      </c>
      <c r="I30" s="719">
        <v>0</v>
      </c>
      <c r="J30" s="719">
        <v>0</v>
      </c>
      <c r="K30" s="719">
        <v>0</v>
      </c>
      <c r="L30" s="719">
        <v>0</v>
      </c>
      <c r="M30" s="719">
        <v>0</v>
      </c>
      <c r="N30" s="719">
        <v>0</v>
      </c>
      <c r="O30" s="719">
        <v>0</v>
      </c>
      <c r="P30" s="719">
        <v>0</v>
      </c>
      <c r="Q30" s="719">
        <v>0</v>
      </c>
      <c r="R30" s="719">
        <v>0</v>
      </c>
      <c r="S30" s="719">
        <v>0</v>
      </c>
      <c r="T30" s="720">
        <v>0</v>
      </c>
      <c r="U30" s="287"/>
    </row>
    <row r="31" spans="1:21" ht="24" customHeight="1" x14ac:dyDescent="0.25">
      <c r="A31" s="871" t="s">
        <v>2072</v>
      </c>
      <c r="B31" s="719">
        <v>0</v>
      </c>
      <c r="C31" s="719">
        <v>0</v>
      </c>
      <c r="D31" s="719">
        <v>0</v>
      </c>
      <c r="E31" s="719">
        <v>0</v>
      </c>
      <c r="F31" s="719">
        <v>0</v>
      </c>
      <c r="G31" s="719">
        <v>0</v>
      </c>
      <c r="H31" s="719">
        <v>0</v>
      </c>
      <c r="I31" s="719">
        <v>0</v>
      </c>
      <c r="J31" s="719">
        <v>0</v>
      </c>
      <c r="K31" s="719">
        <v>0</v>
      </c>
      <c r="L31" s="719">
        <v>0</v>
      </c>
      <c r="M31" s="719">
        <v>0</v>
      </c>
      <c r="N31" s="719">
        <v>0</v>
      </c>
      <c r="O31" s="719">
        <v>0</v>
      </c>
      <c r="P31" s="719">
        <v>0</v>
      </c>
      <c r="Q31" s="719">
        <v>0</v>
      </c>
      <c r="R31" s="719">
        <v>0</v>
      </c>
      <c r="S31" s="719">
        <v>0</v>
      </c>
      <c r="T31" s="720">
        <v>0</v>
      </c>
      <c r="U31" s="287"/>
    </row>
    <row r="32" spans="1:21" s="349" customFormat="1" ht="23.25" x14ac:dyDescent="0.25">
      <c r="A32" s="871" t="s">
        <v>2073</v>
      </c>
      <c r="B32" s="719">
        <v>268024.6888</v>
      </c>
      <c r="C32" s="721">
        <v>0</v>
      </c>
      <c r="D32" s="721">
        <v>0</v>
      </c>
      <c r="E32" s="721">
        <v>0</v>
      </c>
      <c r="F32" s="721">
        <v>268024.6888</v>
      </c>
      <c r="G32" s="721">
        <v>0</v>
      </c>
      <c r="H32" s="721">
        <v>0</v>
      </c>
      <c r="I32" s="721">
        <v>0</v>
      </c>
      <c r="J32" s="721">
        <v>0</v>
      </c>
      <c r="K32" s="721">
        <v>0</v>
      </c>
      <c r="L32" s="721">
        <v>0</v>
      </c>
      <c r="M32" s="721">
        <v>0</v>
      </c>
      <c r="N32" s="721">
        <v>268024.6888</v>
      </c>
      <c r="O32" s="721">
        <v>171608.89147</v>
      </c>
      <c r="P32" s="721">
        <v>1713.2948100000001</v>
      </c>
      <c r="Q32" s="721">
        <v>0</v>
      </c>
      <c r="R32" s="721">
        <v>1713.2948100000001</v>
      </c>
      <c r="S32" s="721">
        <v>173322.18627999999</v>
      </c>
      <c r="T32" s="724">
        <v>94702.502520000009</v>
      </c>
      <c r="U32" s="960"/>
    </row>
    <row r="33" spans="1:21" x14ac:dyDescent="0.25">
      <c r="A33" s="872" t="s">
        <v>1094</v>
      </c>
      <c r="B33" s="713">
        <v>0</v>
      </c>
      <c r="C33" s="713"/>
      <c r="D33" s="713"/>
      <c r="E33" s="714"/>
      <c r="F33" s="713"/>
      <c r="G33" s="713"/>
      <c r="H33" s="714"/>
      <c r="I33" s="713"/>
      <c r="J33" s="313"/>
      <c r="K33" s="715"/>
      <c r="L33" s="715"/>
      <c r="M33" s="719">
        <v>0</v>
      </c>
      <c r="N33" s="719">
        <v>0</v>
      </c>
      <c r="O33" s="713">
        <v>0</v>
      </c>
      <c r="P33" s="713"/>
      <c r="Q33" s="714"/>
      <c r="R33" s="719">
        <v>0</v>
      </c>
      <c r="S33" s="719">
        <v>0</v>
      </c>
      <c r="T33" s="720">
        <v>0</v>
      </c>
      <c r="U33" s="287"/>
    </row>
    <row r="34" spans="1:21" x14ac:dyDescent="0.25">
      <c r="A34" s="871" t="s">
        <v>2074</v>
      </c>
      <c r="B34" s="719">
        <v>0</v>
      </c>
      <c r="C34" s="719">
        <v>0</v>
      </c>
      <c r="D34" s="719">
        <v>0</v>
      </c>
      <c r="E34" s="719">
        <v>0</v>
      </c>
      <c r="F34" s="719">
        <v>0</v>
      </c>
      <c r="G34" s="719">
        <v>0</v>
      </c>
      <c r="H34" s="719">
        <v>0</v>
      </c>
      <c r="I34" s="719">
        <v>0</v>
      </c>
      <c r="J34" s="719">
        <v>0</v>
      </c>
      <c r="K34" s="719">
        <v>0</v>
      </c>
      <c r="L34" s="719">
        <v>0</v>
      </c>
      <c r="M34" s="719">
        <v>0</v>
      </c>
      <c r="N34" s="719">
        <v>0</v>
      </c>
      <c r="O34" s="719">
        <v>0</v>
      </c>
      <c r="P34" s="719">
        <v>0</v>
      </c>
      <c r="Q34" s="719">
        <v>0</v>
      </c>
      <c r="R34" s="719">
        <v>0</v>
      </c>
      <c r="S34" s="719">
        <v>0</v>
      </c>
      <c r="T34" s="720">
        <v>0</v>
      </c>
      <c r="U34" s="287"/>
    </row>
    <row r="35" spans="1:21" s="349" customFormat="1" ht="26.25" customHeight="1" x14ac:dyDescent="0.25">
      <c r="A35" s="718" t="s">
        <v>2075</v>
      </c>
      <c r="B35" s="719">
        <v>141918.446</v>
      </c>
      <c r="C35" s="721">
        <v>0</v>
      </c>
      <c r="D35" s="721">
        <v>0</v>
      </c>
      <c r="E35" s="721">
        <v>0</v>
      </c>
      <c r="F35" s="721">
        <v>141918.446</v>
      </c>
      <c r="G35" s="721">
        <v>0</v>
      </c>
      <c r="H35" s="721">
        <v>0</v>
      </c>
      <c r="I35" s="721">
        <v>0</v>
      </c>
      <c r="J35" s="721">
        <v>0</v>
      </c>
      <c r="K35" s="721">
        <v>0</v>
      </c>
      <c r="L35" s="721">
        <v>0</v>
      </c>
      <c r="M35" s="721">
        <v>0</v>
      </c>
      <c r="N35" s="721">
        <v>141918.446</v>
      </c>
      <c r="O35" s="721">
        <v>0</v>
      </c>
      <c r="P35" s="721">
        <v>0</v>
      </c>
      <c r="Q35" s="721">
        <v>0</v>
      </c>
      <c r="R35" s="721">
        <v>0</v>
      </c>
      <c r="S35" s="721">
        <v>0</v>
      </c>
      <c r="T35" s="724">
        <v>141918.446</v>
      </c>
      <c r="U35" s="888"/>
    </row>
    <row r="36" spans="1:21" x14ac:dyDescent="0.25">
      <c r="A36" s="718" t="s">
        <v>2076</v>
      </c>
      <c r="B36" s="719">
        <v>0</v>
      </c>
      <c r="C36" s="719">
        <v>0</v>
      </c>
      <c r="D36" s="719">
        <v>0</v>
      </c>
      <c r="E36" s="719">
        <v>0</v>
      </c>
      <c r="F36" s="719">
        <v>0</v>
      </c>
      <c r="G36" s="719">
        <v>0</v>
      </c>
      <c r="H36" s="719">
        <v>0</v>
      </c>
      <c r="I36" s="719">
        <v>0</v>
      </c>
      <c r="J36" s="719">
        <v>0</v>
      </c>
      <c r="K36" s="719">
        <v>0</v>
      </c>
      <c r="L36" s="719">
        <v>0</v>
      </c>
      <c r="M36" s="719">
        <v>0</v>
      </c>
      <c r="N36" s="719">
        <v>0</v>
      </c>
      <c r="O36" s="719">
        <v>0</v>
      </c>
      <c r="P36" s="719">
        <v>0</v>
      </c>
      <c r="Q36" s="719">
        <v>0</v>
      </c>
      <c r="R36" s="719">
        <v>0</v>
      </c>
      <c r="S36" s="719">
        <v>0</v>
      </c>
      <c r="T36" s="720">
        <v>0</v>
      </c>
      <c r="U36" s="287"/>
    </row>
    <row r="37" spans="1:21" ht="14.25" customHeight="1" x14ac:dyDescent="0.25">
      <c r="A37" s="712" t="s">
        <v>1378</v>
      </c>
      <c r="B37" s="713"/>
      <c r="C37" s="713"/>
      <c r="D37" s="713"/>
      <c r="E37" s="714"/>
      <c r="F37" s="713"/>
      <c r="G37" s="713"/>
      <c r="H37" s="714"/>
      <c r="I37" s="713"/>
      <c r="J37" s="313"/>
      <c r="K37" s="715"/>
      <c r="L37" s="715"/>
      <c r="M37" s="719"/>
      <c r="N37" s="719"/>
      <c r="O37" s="713"/>
      <c r="P37" s="713"/>
      <c r="Q37" s="714"/>
      <c r="R37" s="719"/>
      <c r="S37" s="719"/>
      <c r="T37" s="720"/>
      <c r="U37" s="287"/>
    </row>
    <row r="38" spans="1:21" x14ac:dyDescent="0.25">
      <c r="A38" s="718" t="s">
        <v>2077</v>
      </c>
      <c r="B38" s="719">
        <v>0</v>
      </c>
      <c r="C38" s="719">
        <v>0</v>
      </c>
      <c r="D38" s="719">
        <v>0</v>
      </c>
      <c r="E38" s="719">
        <v>0</v>
      </c>
      <c r="F38" s="719">
        <v>0</v>
      </c>
      <c r="G38" s="719">
        <v>0</v>
      </c>
      <c r="H38" s="719">
        <v>0</v>
      </c>
      <c r="I38" s="719">
        <v>0</v>
      </c>
      <c r="J38" s="719">
        <v>0</v>
      </c>
      <c r="K38" s="719">
        <v>0</v>
      </c>
      <c r="L38" s="719">
        <v>0</v>
      </c>
      <c r="M38" s="719">
        <v>0</v>
      </c>
      <c r="N38" s="719">
        <v>0</v>
      </c>
      <c r="O38" s="719">
        <v>0</v>
      </c>
      <c r="P38" s="719">
        <v>0</v>
      </c>
      <c r="Q38" s="719">
        <v>0</v>
      </c>
      <c r="R38" s="719">
        <v>0</v>
      </c>
      <c r="S38" s="719">
        <v>0</v>
      </c>
      <c r="T38" s="720">
        <v>0</v>
      </c>
      <c r="U38" s="287"/>
    </row>
    <row r="39" spans="1:21" x14ac:dyDescent="0.25">
      <c r="A39" s="718" t="s">
        <v>2078</v>
      </c>
      <c r="B39" s="719">
        <v>0</v>
      </c>
      <c r="C39" s="719">
        <v>0</v>
      </c>
      <c r="D39" s="719">
        <v>0</v>
      </c>
      <c r="E39" s="719">
        <v>0</v>
      </c>
      <c r="F39" s="719">
        <v>0</v>
      </c>
      <c r="G39" s="719">
        <v>0</v>
      </c>
      <c r="H39" s="719">
        <v>0</v>
      </c>
      <c r="I39" s="719">
        <v>0</v>
      </c>
      <c r="J39" s="719">
        <v>0</v>
      </c>
      <c r="K39" s="719">
        <v>0</v>
      </c>
      <c r="L39" s="719">
        <v>0</v>
      </c>
      <c r="M39" s="719">
        <v>0</v>
      </c>
      <c r="N39" s="719">
        <v>0</v>
      </c>
      <c r="O39" s="719">
        <v>0</v>
      </c>
      <c r="P39" s="719">
        <v>0</v>
      </c>
      <c r="Q39" s="719">
        <v>0</v>
      </c>
      <c r="R39" s="719">
        <v>0</v>
      </c>
      <c r="S39" s="719">
        <v>0</v>
      </c>
      <c r="T39" s="720">
        <v>0</v>
      </c>
      <c r="U39" s="287"/>
    </row>
    <row r="40" spans="1:21" ht="13.5" customHeight="1" x14ac:dyDescent="0.25">
      <c r="A40" s="712" t="s">
        <v>1380</v>
      </c>
      <c r="B40" s="713">
        <v>0</v>
      </c>
      <c r="C40" s="713"/>
      <c r="D40" s="713"/>
      <c r="E40" s="714"/>
      <c r="F40" s="713"/>
      <c r="G40" s="713"/>
      <c r="H40" s="714"/>
      <c r="I40" s="713"/>
      <c r="J40" s="313"/>
      <c r="K40" s="715"/>
      <c r="L40" s="715"/>
      <c r="M40" s="719">
        <v>0</v>
      </c>
      <c r="N40" s="719">
        <v>0</v>
      </c>
      <c r="O40" s="713">
        <v>0</v>
      </c>
      <c r="P40" s="713"/>
      <c r="Q40" s="714"/>
      <c r="R40" s="719"/>
      <c r="S40" s="719">
        <v>0</v>
      </c>
      <c r="T40" s="720">
        <v>0</v>
      </c>
      <c r="U40" s="287"/>
    </row>
    <row r="41" spans="1:21" x14ac:dyDescent="0.25">
      <c r="A41" s="718" t="s">
        <v>2077</v>
      </c>
      <c r="B41" s="719">
        <v>0</v>
      </c>
      <c r="C41" s="719">
        <v>0</v>
      </c>
      <c r="D41" s="719">
        <v>0</v>
      </c>
      <c r="E41" s="719">
        <v>0</v>
      </c>
      <c r="F41" s="719">
        <v>0</v>
      </c>
      <c r="G41" s="719">
        <v>0</v>
      </c>
      <c r="H41" s="719">
        <v>0</v>
      </c>
      <c r="I41" s="719">
        <v>0</v>
      </c>
      <c r="J41" s="719">
        <v>0</v>
      </c>
      <c r="K41" s="719">
        <v>0</v>
      </c>
      <c r="L41" s="719">
        <v>0</v>
      </c>
      <c r="M41" s="719">
        <v>0</v>
      </c>
      <c r="N41" s="719">
        <v>0</v>
      </c>
      <c r="O41" s="719">
        <v>0</v>
      </c>
      <c r="P41" s="719">
        <v>0</v>
      </c>
      <c r="Q41" s="719">
        <v>0</v>
      </c>
      <c r="R41" s="719">
        <v>0</v>
      </c>
      <c r="S41" s="719">
        <v>0</v>
      </c>
      <c r="T41" s="720">
        <v>0</v>
      </c>
      <c r="U41" s="287"/>
    </row>
    <row r="42" spans="1:21" x14ac:dyDescent="0.25">
      <c r="A42" s="718" t="s">
        <v>2078</v>
      </c>
      <c r="B42" s="719">
        <v>0</v>
      </c>
      <c r="C42" s="719">
        <v>0</v>
      </c>
      <c r="D42" s="719">
        <v>0</v>
      </c>
      <c r="E42" s="719">
        <v>0</v>
      </c>
      <c r="F42" s="719">
        <v>0</v>
      </c>
      <c r="G42" s="719">
        <v>0</v>
      </c>
      <c r="H42" s="719">
        <v>0</v>
      </c>
      <c r="I42" s="719">
        <v>0</v>
      </c>
      <c r="J42" s="719">
        <v>0</v>
      </c>
      <c r="K42" s="719">
        <v>0</v>
      </c>
      <c r="L42" s="719">
        <v>0</v>
      </c>
      <c r="M42" s="719">
        <v>0</v>
      </c>
      <c r="N42" s="719">
        <v>0</v>
      </c>
      <c r="O42" s="719">
        <v>0</v>
      </c>
      <c r="P42" s="719">
        <v>0</v>
      </c>
      <c r="Q42" s="719">
        <v>0</v>
      </c>
      <c r="R42" s="719">
        <v>0</v>
      </c>
      <c r="S42" s="719">
        <v>0</v>
      </c>
      <c r="T42" s="720">
        <v>0</v>
      </c>
      <c r="U42" s="287"/>
    </row>
    <row r="43" spans="1:21" ht="13.5" customHeight="1" x14ac:dyDescent="0.25">
      <c r="A43" s="712" t="s">
        <v>2079</v>
      </c>
      <c r="B43" s="713"/>
      <c r="C43" s="713"/>
      <c r="D43" s="713"/>
      <c r="E43" s="714"/>
      <c r="F43" s="713"/>
      <c r="G43" s="713"/>
      <c r="H43" s="714"/>
      <c r="I43" s="713"/>
      <c r="J43" s="313"/>
      <c r="K43" s="715"/>
      <c r="L43" s="715"/>
      <c r="M43" s="719"/>
      <c r="N43" s="719"/>
      <c r="O43" s="713"/>
      <c r="P43" s="713"/>
      <c r="Q43" s="714"/>
      <c r="R43" s="719"/>
      <c r="S43" s="719"/>
      <c r="T43" s="720">
        <v>0</v>
      </c>
      <c r="U43" s="287"/>
    </row>
    <row r="44" spans="1:21" x14ac:dyDescent="0.25">
      <c r="A44" s="718" t="s">
        <v>2080</v>
      </c>
      <c r="B44" s="719">
        <v>0</v>
      </c>
      <c r="C44" s="719">
        <v>0</v>
      </c>
      <c r="D44" s="719">
        <v>0</v>
      </c>
      <c r="E44" s="719">
        <v>0</v>
      </c>
      <c r="F44" s="719">
        <v>0</v>
      </c>
      <c r="G44" s="719">
        <v>0</v>
      </c>
      <c r="H44" s="719">
        <v>0</v>
      </c>
      <c r="I44" s="719">
        <v>0</v>
      </c>
      <c r="J44" s="719">
        <v>0</v>
      </c>
      <c r="K44" s="719">
        <v>0</v>
      </c>
      <c r="L44" s="719">
        <v>0</v>
      </c>
      <c r="M44" s="719">
        <v>0</v>
      </c>
      <c r="N44" s="719">
        <v>0</v>
      </c>
      <c r="O44" s="719">
        <v>0</v>
      </c>
      <c r="P44" s="719">
        <v>0</v>
      </c>
      <c r="Q44" s="719">
        <v>0</v>
      </c>
      <c r="R44" s="719">
        <v>0</v>
      </c>
      <c r="S44" s="719">
        <v>0</v>
      </c>
      <c r="T44" s="720">
        <v>0</v>
      </c>
      <c r="U44" s="287"/>
    </row>
    <row r="45" spans="1:21" x14ac:dyDescent="0.25">
      <c r="A45" s="718" t="s">
        <v>2081</v>
      </c>
      <c r="B45" s="719">
        <v>0</v>
      </c>
      <c r="C45" s="719">
        <v>0</v>
      </c>
      <c r="D45" s="719">
        <v>0</v>
      </c>
      <c r="E45" s="719">
        <v>0</v>
      </c>
      <c r="F45" s="719">
        <v>0</v>
      </c>
      <c r="G45" s="719">
        <v>0</v>
      </c>
      <c r="H45" s="719">
        <v>0</v>
      </c>
      <c r="I45" s="719">
        <v>0</v>
      </c>
      <c r="J45" s="719">
        <v>0</v>
      </c>
      <c r="K45" s="719">
        <v>0</v>
      </c>
      <c r="L45" s="719">
        <v>0</v>
      </c>
      <c r="M45" s="719">
        <v>0</v>
      </c>
      <c r="N45" s="719">
        <v>0</v>
      </c>
      <c r="O45" s="719">
        <v>0</v>
      </c>
      <c r="P45" s="719">
        <v>0</v>
      </c>
      <c r="Q45" s="719">
        <v>0</v>
      </c>
      <c r="R45" s="719">
        <v>0</v>
      </c>
      <c r="S45" s="719">
        <v>0</v>
      </c>
      <c r="T45" s="720">
        <v>0</v>
      </c>
      <c r="U45" s="287"/>
    </row>
    <row r="46" spans="1:21" s="349" customFormat="1" x14ac:dyDescent="0.25">
      <c r="A46" s="718" t="s">
        <v>1097</v>
      </c>
      <c r="B46" s="719">
        <v>20490252.806229997</v>
      </c>
      <c r="C46" s="721">
        <v>653656.43897000002</v>
      </c>
      <c r="D46" s="721">
        <v>0</v>
      </c>
      <c r="E46" s="721">
        <v>0</v>
      </c>
      <c r="F46" s="721">
        <v>21143909.245199997</v>
      </c>
      <c r="G46" s="721">
        <v>325298.14769999991</v>
      </c>
      <c r="H46" s="727">
        <v>0</v>
      </c>
      <c r="I46" s="721">
        <v>0</v>
      </c>
      <c r="J46" s="721">
        <v>0</v>
      </c>
      <c r="K46" s="721">
        <v>0</v>
      </c>
      <c r="L46" s="721">
        <v>-18000</v>
      </c>
      <c r="M46" s="721">
        <v>307298.14769999991</v>
      </c>
      <c r="N46" s="721">
        <v>21451207.392899998</v>
      </c>
      <c r="O46" s="721">
        <v>14893079.605589997</v>
      </c>
      <c r="P46" s="721">
        <v>518090.02077999996</v>
      </c>
      <c r="Q46" s="721">
        <v>0</v>
      </c>
      <c r="R46" s="721">
        <v>518090.02077999996</v>
      </c>
      <c r="S46" s="721">
        <v>15411169.626369998</v>
      </c>
      <c r="T46" s="724">
        <v>6040037.7665299997</v>
      </c>
      <c r="U46" s="888"/>
    </row>
    <row r="47" spans="1:21" x14ac:dyDescent="0.25">
      <c r="A47" s="728" t="s">
        <v>2082</v>
      </c>
      <c r="B47" s="719">
        <v>40596.973469999997</v>
      </c>
      <c r="C47" s="719">
        <v>0</v>
      </c>
      <c r="D47" s="719">
        <v>0</v>
      </c>
      <c r="E47" s="719">
        <v>0</v>
      </c>
      <c r="F47" s="719">
        <v>40596.973469999997</v>
      </c>
      <c r="G47" s="729">
        <v>0</v>
      </c>
      <c r="H47" s="730">
        <v>0</v>
      </c>
      <c r="I47" s="719">
        <v>0</v>
      </c>
      <c r="J47" s="719">
        <v>0</v>
      </c>
      <c r="K47" s="719">
        <v>0</v>
      </c>
      <c r="L47" s="729">
        <v>0</v>
      </c>
      <c r="M47" s="719">
        <v>0</v>
      </c>
      <c r="N47" s="719">
        <v>40596.973469999997</v>
      </c>
      <c r="O47" s="719">
        <v>2859.6691900000001</v>
      </c>
      <c r="P47" s="729">
        <v>0</v>
      </c>
      <c r="Q47" s="719">
        <v>0</v>
      </c>
      <c r="R47" s="719">
        <v>0</v>
      </c>
      <c r="S47" s="719">
        <v>2859.6691900000001</v>
      </c>
      <c r="T47" s="720">
        <v>37737.304279999997</v>
      </c>
      <c r="U47" s="287"/>
    </row>
    <row r="48" spans="1:21" ht="23.25" x14ac:dyDescent="0.25">
      <c r="A48" s="712" t="s">
        <v>1381</v>
      </c>
      <c r="B48" s="713"/>
      <c r="C48" s="713"/>
      <c r="D48" s="713"/>
      <c r="E48" s="714"/>
      <c r="F48" s="713"/>
      <c r="G48" s="713"/>
      <c r="H48" s="714"/>
      <c r="I48" s="713"/>
      <c r="J48" s="313"/>
      <c r="K48" s="715"/>
      <c r="L48" s="719"/>
      <c r="M48" s="719"/>
      <c r="N48" s="719"/>
      <c r="O48" s="713"/>
      <c r="P48" s="713"/>
      <c r="Q48" s="714"/>
      <c r="R48" s="719"/>
      <c r="S48" s="719"/>
      <c r="T48" s="720"/>
      <c r="U48" s="287"/>
    </row>
    <row r="49" spans="1:21" s="349" customFormat="1" x14ac:dyDescent="0.25">
      <c r="A49" s="718" t="s">
        <v>2083</v>
      </c>
      <c r="B49" s="719">
        <v>10773242.673419999</v>
      </c>
      <c r="C49" s="721">
        <v>0</v>
      </c>
      <c r="D49" s="721">
        <v>0</v>
      </c>
      <c r="E49" s="721">
        <v>0</v>
      </c>
      <c r="F49" s="721">
        <v>10773242.673419999</v>
      </c>
      <c r="G49" s="723">
        <v>1796358.4671499999</v>
      </c>
      <c r="H49" s="727">
        <v>-6063021.0511400001</v>
      </c>
      <c r="I49" s="721">
        <v>0</v>
      </c>
      <c r="J49" s="721">
        <v>0</v>
      </c>
      <c r="K49" s="721">
        <v>0</v>
      </c>
      <c r="L49" s="721">
        <v>265328.37647000002</v>
      </c>
      <c r="M49" s="721">
        <v>-4001334.2075200002</v>
      </c>
      <c r="N49" s="721">
        <v>6771908.4658999983</v>
      </c>
      <c r="O49" s="731">
        <v>0</v>
      </c>
      <c r="P49" s="723">
        <v>0</v>
      </c>
      <c r="Q49" s="723">
        <v>0</v>
      </c>
      <c r="R49" s="721">
        <v>0</v>
      </c>
      <c r="S49" s="721">
        <v>0</v>
      </c>
      <c r="T49" s="724">
        <v>6771908.4658999983</v>
      </c>
      <c r="U49" s="888"/>
    </row>
    <row r="50" spans="1:21" s="349" customFormat="1" ht="23.25" x14ac:dyDescent="0.25">
      <c r="A50" s="718" t="s">
        <v>2084</v>
      </c>
      <c r="B50" s="719">
        <v>0</v>
      </c>
      <c r="C50" s="721">
        <v>0</v>
      </c>
      <c r="D50" s="721">
        <v>0</v>
      </c>
      <c r="E50" s="721">
        <v>0</v>
      </c>
      <c r="F50" s="721">
        <v>0</v>
      </c>
      <c r="G50" s="721">
        <v>0</v>
      </c>
      <c r="H50" s="721">
        <v>0</v>
      </c>
      <c r="I50" s="721">
        <v>0</v>
      </c>
      <c r="J50" s="721">
        <v>0</v>
      </c>
      <c r="K50" s="721">
        <v>0</v>
      </c>
      <c r="L50" s="721">
        <v>0</v>
      </c>
      <c r="M50" s="721">
        <v>0</v>
      </c>
      <c r="N50" s="721">
        <v>0</v>
      </c>
      <c r="O50" s="721">
        <v>0</v>
      </c>
      <c r="P50" s="721">
        <v>0</v>
      </c>
      <c r="Q50" s="721">
        <v>0</v>
      </c>
      <c r="R50" s="721">
        <v>0</v>
      </c>
      <c r="S50" s="721">
        <v>0</v>
      </c>
      <c r="T50" s="724">
        <v>0</v>
      </c>
      <c r="U50" s="888"/>
    </row>
    <row r="51" spans="1:21" s="349" customFormat="1" x14ac:dyDescent="0.25">
      <c r="A51" s="718" t="s">
        <v>2085</v>
      </c>
      <c r="B51" s="719">
        <v>0</v>
      </c>
      <c r="C51" s="721">
        <v>0</v>
      </c>
      <c r="D51" s="721">
        <v>0</v>
      </c>
      <c r="E51" s="721">
        <v>0</v>
      </c>
      <c r="F51" s="721">
        <v>0</v>
      </c>
      <c r="G51" s="721">
        <v>0</v>
      </c>
      <c r="H51" s="721">
        <v>0</v>
      </c>
      <c r="I51" s="721">
        <v>0</v>
      </c>
      <c r="J51" s="721">
        <v>0</v>
      </c>
      <c r="K51" s="721">
        <v>0</v>
      </c>
      <c r="L51" s="721">
        <v>0</v>
      </c>
      <c r="M51" s="721">
        <v>0</v>
      </c>
      <c r="N51" s="721">
        <v>0</v>
      </c>
      <c r="O51" s="721">
        <v>0</v>
      </c>
      <c r="P51" s="721">
        <v>0</v>
      </c>
      <c r="Q51" s="721">
        <v>0</v>
      </c>
      <c r="R51" s="721">
        <v>0</v>
      </c>
      <c r="S51" s="721">
        <v>0</v>
      </c>
      <c r="T51" s="724">
        <v>0</v>
      </c>
      <c r="U51" s="888"/>
    </row>
    <row r="52" spans="1:21" s="349" customFormat="1" x14ac:dyDescent="0.25">
      <c r="A52" s="718" t="s">
        <v>2079</v>
      </c>
      <c r="B52" s="719">
        <v>3686713.3094500001</v>
      </c>
      <c r="C52" s="721">
        <v>0</v>
      </c>
      <c r="D52" s="721">
        <v>0</v>
      </c>
      <c r="E52" s="721">
        <v>0</v>
      </c>
      <c r="F52" s="721">
        <v>3686713.3094500001</v>
      </c>
      <c r="G52" s="721">
        <v>63287.161679999997</v>
      </c>
      <c r="H52" s="721">
        <v>0</v>
      </c>
      <c r="I52" s="721">
        <v>0</v>
      </c>
      <c r="J52" s="721">
        <v>0</v>
      </c>
      <c r="K52" s="721">
        <v>0</v>
      </c>
      <c r="L52" s="721">
        <v>0</v>
      </c>
      <c r="M52" s="721">
        <v>63287.161679999997</v>
      </c>
      <c r="N52" s="721">
        <v>3750000.47113</v>
      </c>
      <c r="O52" s="721">
        <v>0</v>
      </c>
      <c r="P52" s="721">
        <v>0</v>
      </c>
      <c r="Q52" s="721">
        <v>0</v>
      </c>
      <c r="R52" s="721">
        <v>0</v>
      </c>
      <c r="S52" s="721">
        <v>0</v>
      </c>
      <c r="T52" s="724">
        <v>3750000.47113</v>
      </c>
      <c r="U52" s="888"/>
    </row>
    <row r="53" spans="1:21" ht="23.25" x14ac:dyDescent="0.25">
      <c r="A53" s="732" t="s">
        <v>2086</v>
      </c>
      <c r="B53" s="733">
        <v>247516514.78599003</v>
      </c>
      <c r="C53" s="733">
        <v>4423162.8514200002</v>
      </c>
      <c r="D53" s="733">
        <v>270499.56514999998</v>
      </c>
      <c r="E53" s="733">
        <v>0</v>
      </c>
      <c r="F53" s="733">
        <v>252210177.20256001</v>
      </c>
      <c r="G53" s="733">
        <v>6336865.8970499998</v>
      </c>
      <c r="H53" s="733">
        <v>-7250596.1901900005</v>
      </c>
      <c r="I53" s="733">
        <v>4302672.3192799995</v>
      </c>
      <c r="J53" s="733">
        <v>0</v>
      </c>
      <c r="K53" s="733">
        <v>0</v>
      </c>
      <c r="L53" s="733">
        <v>6051597.5986599997</v>
      </c>
      <c r="M53" s="733">
        <v>9440539.6248000003</v>
      </c>
      <c r="N53" s="733">
        <v>261650716.82735997</v>
      </c>
      <c r="O53" s="733">
        <v>121265079.20817003</v>
      </c>
      <c r="P53" s="733">
        <v>2904172.9427899998</v>
      </c>
      <c r="Q53" s="733">
        <v>2339069.0144399996</v>
      </c>
      <c r="R53" s="733">
        <v>5243241.9572299998</v>
      </c>
      <c r="S53" s="733">
        <v>126508321.16540003</v>
      </c>
      <c r="T53" s="733">
        <v>135142395.66195992</v>
      </c>
      <c r="U53" s="890" t="s">
        <v>2097</v>
      </c>
    </row>
    <row r="54" spans="1:21" s="349" customFormat="1" ht="14.25" customHeight="1" x14ac:dyDescent="0.25">
      <c r="A54" s="734"/>
      <c r="B54" s="735"/>
      <c r="C54" s="733"/>
      <c r="D54" s="733"/>
      <c r="E54" s="733"/>
      <c r="F54" s="733"/>
      <c r="G54" s="733"/>
      <c r="H54" s="733"/>
      <c r="I54" s="733"/>
      <c r="J54" s="733"/>
      <c r="K54" s="733"/>
      <c r="L54" s="733"/>
      <c r="M54" s="733"/>
      <c r="N54" s="733"/>
      <c r="O54" s="733"/>
      <c r="P54" s="733"/>
      <c r="Q54" s="733"/>
      <c r="R54" s="733"/>
      <c r="S54" s="733"/>
      <c r="T54" s="736"/>
      <c r="U54" s="888"/>
    </row>
    <row r="55" spans="1:21" ht="15" customHeight="1" x14ac:dyDescent="0.25">
      <c r="A55" s="703" t="s">
        <v>2087</v>
      </c>
      <c r="B55" s="737"/>
      <c r="C55" s="737"/>
      <c r="D55" s="737"/>
      <c r="E55" s="738"/>
      <c r="F55" s="737"/>
      <c r="G55" s="737"/>
      <c r="H55" s="738"/>
      <c r="I55" s="737"/>
      <c r="J55" s="738"/>
      <c r="K55" s="739"/>
      <c r="L55" s="739"/>
      <c r="M55" s="739"/>
      <c r="N55" s="737"/>
      <c r="O55" s="737"/>
      <c r="P55" s="737"/>
      <c r="Q55" s="738"/>
      <c r="R55" s="737"/>
      <c r="S55" s="737"/>
      <c r="T55" s="740"/>
      <c r="U55" s="888"/>
    </row>
    <row r="56" spans="1:21" ht="15" customHeight="1" x14ac:dyDescent="0.25">
      <c r="A56" s="712" t="s">
        <v>2088</v>
      </c>
      <c r="B56" s="713"/>
      <c r="C56" s="713"/>
      <c r="D56" s="713"/>
      <c r="E56" s="713"/>
      <c r="F56" s="714"/>
      <c r="G56" s="713"/>
      <c r="H56" s="714"/>
      <c r="I56" s="713"/>
      <c r="J56" s="313"/>
      <c r="K56" s="715"/>
      <c r="L56" s="715"/>
      <c r="M56" s="715"/>
      <c r="N56" s="716"/>
      <c r="O56" s="713"/>
      <c r="P56" s="713"/>
      <c r="Q56" s="714"/>
      <c r="R56" s="713"/>
      <c r="S56" s="713"/>
      <c r="T56" s="717"/>
    </row>
    <row r="57" spans="1:21" ht="18" hidden="1" customHeight="1" x14ac:dyDescent="0.25">
      <c r="A57" s="718" t="s">
        <v>2056</v>
      </c>
      <c r="B57" s="719">
        <v>0</v>
      </c>
      <c r="C57" s="719">
        <v>0</v>
      </c>
      <c r="D57" s="719">
        <v>0</v>
      </c>
      <c r="E57" s="719">
        <v>0</v>
      </c>
      <c r="F57" s="719">
        <v>0</v>
      </c>
      <c r="G57" s="719">
        <v>0</v>
      </c>
      <c r="H57" s="719">
        <v>0</v>
      </c>
      <c r="I57" s="719">
        <v>0</v>
      </c>
      <c r="J57" s="719">
        <v>0</v>
      </c>
      <c r="K57" s="719">
        <v>0</v>
      </c>
      <c r="L57" s="719">
        <v>0</v>
      </c>
      <c r="M57" s="719">
        <v>0</v>
      </c>
      <c r="N57" s="719">
        <v>0</v>
      </c>
      <c r="O57" s="719">
        <v>0</v>
      </c>
      <c r="P57" s="719">
        <v>0</v>
      </c>
      <c r="Q57" s="719">
        <v>0</v>
      </c>
      <c r="R57" s="719">
        <v>0</v>
      </c>
      <c r="S57" s="719">
        <v>0</v>
      </c>
      <c r="T57" s="719">
        <v>0</v>
      </c>
    </row>
    <row r="58" spans="1:21" ht="15" hidden="1" customHeight="1" x14ac:dyDescent="0.25">
      <c r="A58" s="718" t="s">
        <v>2057</v>
      </c>
      <c r="B58" s="719">
        <v>0</v>
      </c>
      <c r="C58" s="719">
        <v>0</v>
      </c>
      <c r="D58" s="719">
        <v>0</v>
      </c>
      <c r="E58" s="719">
        <v>0</v>
      </c>
      <c r="F58" s="719">
        <v>0</v>
      </c>
      <c r="G58" s="719">
        <v>0</v>
      </c>
      <c r="H58" s="719">
        <v>0</v>
      </c>
      <c r="I58" s="719">
        <v>0</v>
      </c>
      <c r="J58" s="719">
        <v>0</v>
      </c>
      <c r="K58" s="719">
        <v>0</v>
      </c>
      <c r="L58" s="719">
        <v>0</v>
      </c>
      <c r="M58" s="719">
        <v>0</v>
      </c>
      <c r="N58" s="719">
        <v>0</v>
      </c>
      <c r="O58" s="719">
        <v>0</v>
      </c>
      <c r="P58" s="719">
        <v>0</v>
      </c>
      <c r="Q58" s="719">
        <v>0</v>
      </c>
      <c r="R58" s="719">
        <v>0</v>
      </c>
      <c r="S58" s="719">
        <v>0</v>
      </c>
      <c r="T58" s="719">
        <v>0</v>
      </c>
    </row>
    <row r="59" spans="1:21" ht="30.75" hidden="1" customHeight="1" x14ac:dyDescent="0.25">
      <c r="A59" s="718" t="s">
        <v>2058</v>
      </c>
      <c r="B59" s="719">
        <v>0</v>
      </c>
      <c r="C59" s="719">
        <v>0</v>
      </c>
      <c r="D59" s="719">
        <v>0</v>
      </c>
      <c r="E59" s="719">
        <v>0</v>
      </c>
      <c r="F59" s="719">
        <v>0</v>
      </c>
      <c r="G59" s="719">
        <v>0</v>
      </c>
      <c r="H59" s="719">
        <v>0</v>
      </c>
      <c r="I59" s="719">
        <v>0</v>
      </c>
      <c r="J59" s="719">
        <v>0</v>
      </c>
      <c r="K59" s="719">
        <v>0</v>
      </c>
      <c r="L59" s="719">
        <v>0</v>
      </c>
      <c r="M59" s="719">
        <v>0</v>
      </c>
      <c r="N59" s="719">
        <v>0</v>
      </c>
      <c r="O59" s="719">
        <v>0</v>
      </c>
      <c r="P59" s="719">
        <v>0</v>
      </c>
      <c r="Q59" s="719">
        <v>0</v>
      </c>
      <c r="R59" s="719">
        <v>0</v>
      </c>
      <c r="S59" s="719">
        <v>0</v>
      </c>
      <c r="T59" s="719">
        <v>0</v>
      </c>
    </row>
    <row r="60" spans="1:21" ht="15" hidden="1" customHeight="1" x14ac:dyDescent="0.25">
      <c r="A60" s="718" t="s">
        <v>2059</v>
      </c>
      <c r="B60" s="719">
        <v>0</v>
      </c>
      <c r="C60" s="719">
        <v>0</v>
      </c>
      <c r="D60" s="719">
        <v>0</v>
      </c>
      <c r="E60" s="719">
        <v>0</v>
      </c>
      <c r="F60" s="719">
        <v>0</v>
      </c>
      <c r="G60" s="719">
        <v>0</v>
      </c>
      <c r="H60" s="719">
        <v>0</v>
      </c>
      <c r="I60" s="719">
        <v>0</v>
      </c>
      <c r="J60" s="719">
        <v>0</v>
      </c>
      <c r="K60" s="719">
        <v>0</v>
      </c>
      <c r="L60" s="719">
        <v>0</v>
      </c>
      <c r="M60" s="719">
        <v>0</v>
      </c>
      <c r="N60" s="719">
        <v>0</v>
      </c>
      <c r="O60" s="719">
        <v>0</v>
      </c>
      <c r="P60" s="719">
        <v>0</v>
      </c>
      <c r="Q60" s="719">
        <v>0</v>
      </c>
      <c r="R60" s="719">
        <v>0</v>
      </c>
      <c r="S60" s="719">
        <v>0</v>
      </c>
      <c r="T60" s="719">
        <v>0</v>
      </c>
    </row>
    <row r="61" spans="1:21" ht="15" hidden="1" customHeight="1" x14ac:dyDescent="0.25">
      <c r="A61" s="718" t="s">
        <v>2060</v>
      </c>
      <c r="B61" s="719">
        <v>0</v>
      </c>
      <c r="C61" s="719">
        <v>0</v>
      </c>
      <c r="D61" s="719">
        <v>0</v>
      </c>
      <c r="E61" s="719">
        <v>0</v>
      </c>
      <c r="F61" s="719">
        <v>0</v>
      </c>
      <c r="G61" s="719">
        <v>0</v>
      </c>
      <c r="H61" s="719">
        <v>0</v>
      </c>
      <c r="I61" s="719">
        <v>0</v>
      </c>
      <c r="J61" s="719">
        <v>0</v>
      </c>
      <c r="K61" s="719">
        <v>0</v>
      </c>
      <c r="L61" s="719">
        <v>0</v>
      </c>
      <c r="M61" s="719">
        <v>0</v>
      </c>
      <c r="N61" s="719">
        <v>0</v>
      </c>
      <c r="O61" s="719">
        <v>0</v>
      </c>
      <c r="P61" s="719">
        <v>0</v>
      </c>
      <c r="Q61" s="719">
        <v>0</v>
      </c>
      <c r="R61" s="719">
        <v>0</v>
      </c>
      <c r="S61" s="719">
        <v>0</v>
      </c>
      <c r="T61" s="719">
        <v>0</v>
      </c>
    </row>
    <row r="62" spans="1:21" ht="15" hidden="1" customHeight="1" x14ac:dyDescent="0.25">
      <c r="A62" s="718" t="s">
        <v>2061</v>
      </c>
      <c r="B62" s="719">
        <v>0</v>
      </c>
      <c r="C62" s="719">
        <v>0</v>
      </c>
      <c r="D62" s="719">
        <v>0</v>
      </c>
      <c r="E62" s="719">
        <v>0</v>
      </c>
      <c r="F62" s="719">
        <v>0</v>
      </c>
      <c r="G62" s="719">
        <v>0</v>
      </c>
      <c r="H62" s="719">
        <v>0</v>
      </c>
      <c r="I62" s="719">
        <v>0</v>
      </c>
      <c r="J62" s="719">
        <v>0</v>
      </c>
      <c r="K62" s="719">
        <v>0</v>
      </c>
      <c r="L62" s="719">
        <v>0</v>
      </c>
      <c r="M62" s="719">
        <v>0</v>
      </c>
      <c r="N62" s="719">
        <v>0</v>
      </c>
      <c r="O62" s="719">
        <v>0</v>
      </c>
      <c r="P62" s="719">
        <v>0</v>
      </c>
      <c r="Q62" s="719">
        <v>0</v>
      </c>
      <c r="R62" s="719">
        <v>0</v>
      </c>
      <c r="S62" s="719">
        <v>0</v>
      </c>
      <c r="T62" s="719">
        <v>0</v>
      </c>
    </row>
    <row r="63" spans="1:21" ht="15" hidden="1" customHeight="1" x14ac:dyDescent="0.25">
      <c r="A63" s="718" t="s">
        <v>2062</v>
      </c>
      <c r="B63" s="719">
        <v>0</v>
      </c>
      <c r="C63" s="719">
        <v>0</v>
      </c>
      <c r="D63" s="719">
        <v>0</v>
      </c>
      <c r="E63" s="719">
        <v>0</v>
      </c>
      <c r="F63" s="719">
        <v>0</v>
      </c>
      <c r="G63" s="719">
        <v>0</v>
      </c>
      <c r="H63" s="719">
        <v>0</v>
      </c>
      <c r="I63" s="719">
        <v>0</v>
      </c>
      <c r="J63" s="719">
        <v>0</v>
      </c>
      <c r="K63" s="719">
        <v>0</v>
      </c>
      <c r="L63" s="719">
        <v>0</v>
      </c>
      <c r="M63" s="719">
        <v>0</v>
      </c>
      <c r="N63" s="719">
        <v>0</v>
      </c>
      <c r="O63" s="719">
        <v>0</v>
      </c>
      <c r="P63" s="719">
        <v>0</v>
      </c>
      <c r="Q63" s="719">
        <v>0</v>
      </c>
      <c r="R63" s="719">
        <v>0</v>
      </c>
      <c r="S63" s="719">
        <v>0</v>
      </c>
      <c r="T63" s="719">
        <v>0</v>
      </c>
    </row>
    <row r="64" spans="1:21" ht="15" hidden="1" customHeight="1" x14ac:dyDescent="0.25">
      <c r="A64" s="718" t="s">
        <v>2063</v>
      </c>
      <c r="B64" s="719">
        <v>0</v>
      </c>
      <c r="C64" s="719">
        <v>0</v>
      </c>
      <c r="D64" s="719">
        <v>0</v>
      </c>
      <c r="E64" s="719">
        <v>0</v>
      </c>
      <c r="F64" s="719">
        <v>0</v>
      </c>
      <c r="G64" s="719">
        <v>0</v>
      </c>
      <c r="H64" s="719">
        <v>0</v>
      </c>
      <c r="I64" s="719">
        <v>0</v>
      </c>
      <c r="J64" s="719">
        <v>0</v>
      </c>
      <c r="K64" s="719">
        <v>0</v>
      </c>
      <c r="L64" s="719">
        <v>0</v>
      </c>
      <c r="M64" s="719">
        <v>0</v>
      </c>
      <c r="N64" s="719">
        <v>0</v>
      </c>
      <c r="O64" s="719">
        <v>0</v>
      </c>
      <c r="P64" s="719">
        <v>0</v>
      </c>
      <c r="Q64" s="719">
        <v>0</v>
      </c>
      <c r="R64" s="719">
        <v>0</v>
      </c>
      <c r="S64" s="719">
        <v>0</v>
      </c>
      <c r="T64" s="719">
        <v>0</v>
      </c>
    </row>
    <row r="65" spans="1:20" ht="15" hidden="1" customHeight="1" x14ac:dyDescent="0.25">
      <c r="A65" s="718" t="s">
        <v>2064</v>
      </c>
      <c r="B65" s="719">
        <v>0</v>
      </c>
      <c r="C65" s="719">
        <v>0</v>
      </c>
      <c r="D65" s="719">
        <v>0</v>
      </c>
      <c r="E65" s="719">
        <v>0</v>
      </c>
      <c r="F65" s="719">
        <v>0</v>
      </c>
      <c r="G65" s="719">
        <v>0</v>
      </c>
      <c r="H65" s="719">
        <v>0</v>
      </c>
      <c r="I65" s="719">
        <v>0</v>
      </c>
      <c r="J65" s="719">
        <v>0</v>
      </c>
      <c r="K65" s="719">
        <v>0</v>
      </c>
      <c r="L65" s="719">
        <v>0</v>
      </c>
      <c r="M65" s="719">
        <v>0</v>
      </c>
      <c r="N65" s="719">
        <v>0</v>
      </c>
      <c r="O65" s="719">
        <v>0</v>
      </c>
      <c r="P65" s="719">
        <v>0</v>
      </c>
      <c r="Q65" s="719">
        <v>0</v>
      </c>
      <c r="R65" s="719">
        <v>0</v>
      </c>
      <c r="S65" s="719">
        <v>0</v>
      </c>
      <c r="T65" s="719">
        <v>0</v>
      </c>
    </row>
    <row r="66" spans="1:20" ht="15" hidden="1" customHeight="1" x14ac:dyDescent="0.25">
      <c r="A66" s="718" t="s">
        <v>2065</v>
      </c>
      <c r="B66" s="719">
        <v>0</v>
      </c>
      <c r="C66" s="719">
        <v>0</v>
      </c>
      <c r="D66" s="719">
        <v>0</v>
      </c>
      <c r="E66" s="719">
        <v>0</v>
      </c>
      <c r="F66" s="719">
        <v>0</v>
      </c>
      <c r="G66" s="719">
        <v>0</v>
      </c>
      <c r="H66" s="719">
        <v>0</v>
      </c>
      <c r="I66" s="719">
        <v>0</v>
      </c>
      <c r="J66" s="719">
        <v>0</v>
      </c>
      <c r="K66" s="719">
        <v>0</v>
      </c>
      <c r="L66" s="719">
        <v>0</v>
      </c>
      <c r="M66" s="719">
        <v>0</v>
      </c>
      <c r="N66" s="719">
        <v>0</v>
      </c>
      <c r="O66" s="719">
        <v>0</v>
      </c>
      <c r="P66" s="719">
        <v>0</v>
      </c>
      <c r="Q66" s="719">
        <v>0</v>
      </c>
      <c r="R66" s="719">
        <v>0</v>
      </c>
      <c r="S66" s="719">
        <v>0</v>
      </c>
      <c r="T66" s="719">
        <v>0</v>
      </c>
    </row>
    <row r="67" spans="1:20" ht="14.25" hidden="1" customHeight="1" x14ac:dyDescent="0.25">
      <c r="A67" s="718" t="s">
        <v>1091</v>
      </c>
      <c r="B67" s="719">
        <v>0</v>
      </c>
      <c r="C67" s="719">
        <v>0</v>
      </c>
      <c r="D67" s="719">
        <v>0</v>
      </c>
      <c r="E67" s="719">
        <v>0</v>
      </c>
      <c r="F67" s="719">
        <v>0</v>
      </c>
      <c r="G67" s="719">
        <v>0</v>
      </c>
      <c r="H67" s="719">
        <v>0</v>
      </c>
      <c r="I67" s="719">
        <v>0</v>
      </c>
      <c r="J67" s="719">
        <v>0</v>
      </c>
      <c r="K67" s="719">
        <v>0</v>
      </c>
      <c r="L67" s="719">
        <v>0</v>
      </c>
      <c r="M67" s="719">
        <v>0</v>
      </c>
      <c r="N67" s="719">
        <v>0</v>
      </c>
      <c r="O67" s="719">
        <v>0</v>
      </c>
      <c r="P67" s="719">
        <v>0</v>
      </c>
      <c r="Q67" s="719">
        <v>0</v>
      </c>
      <c r="R67" s="719">
        <v>0</v>
      </c>
      <c r="S67" s="719">
        <v>0</v>
      </c>
      <c r="T67" s="719">
        <v>0</v>
      </c>
    </row>
    <row r="68" spans="1:20" ht="14.25" hidden="1" customHeight="1" x14ac:dyDescent="0.25">
      <c r="A68" s="718" t="s">
        <v>2066</v>
      </c>
      <c r="B68" s="719">
        <v>0</v>
      </c>
      <c r="C68" s="719">
        <v>0</v>
      </c>
      <c r="D68" s="719">
        <v>0</v>
      </c>
      <c r="E68" s="719">
        <v>0</v>
      </c>
      <c r="F68" s="719">
        <v>0</v>
      </c>
      <c r="G68" s="719">
        <v>0</v>
      </c>
      <c r="H68" s="719">
        <v>0</v>
      </c>
      <c r="I68" s="719">
        <v>0</v>
      </c>
      <c r="J68" s="719">
        <v>0</v>
      </c>
      <c r="K68" s="719">
        <v>0</v>
      </c>
      <c r="L68" s="719">
        <v>0</v>
      </c>
      <c r="M68" s="719">
        <v>0</v>
      </c>
      <c r="N68" s="719">
        <v>0</v>
      </c>
      <c r="O68" s="719">
        <v>0</v>
      </c>
      <c r="P68" s="719">
        <v>0</v>
      </c>
      <c r="Q68" s="719">
        <v>0</v>
      </c>
      <c r="R68" s="719">
        <v>0</v>
      </c>
      <c r="S68" s="719">
        <v>0</v>
      </c>
      <c r="T68" s="719">
        <v>0</v>
      </c>
    </row>
    <row r="69" spans="1:20" ht="15" hidden="1" customHeight="1" x14ac:dyDescent="0.25">
      <c r="A69" s="712" t="s">
        <v>2067</v>
      </c>
      <c r="B69" s="719">
        <v>0</v>
      </c>
      <c r="C69" s="719">
        <v>0</v>
      </c>
      <c r="D69" s="719">
        <v>0</v>
      </c>
      <c r="E69" s="719">
        <v>0</v>
      </c>
      <c r="F69" s="719">
        <v>0</v>
      </c>
      <c r="G69" s="719">
        <v>0</v>
      </c>
      <c r="H69" s="719">
        <v>0</v>
      </c>
      <c r="I69" s="719">
        <v>0</v>
      </c>
      <c r="J69" s="719">
        <v>0</v>
      </c>
      <c r="K69" s="719">
        <v>0</v>
      </c>
      <c r="L69" s="719">
        <v>0</v>
      </c>
      <c r="M69" s="719">
        <v>0</v>
      </c>
      <c r="N69" s="719">
        <v>0</v>
      </c>
      <c r="O69" s="719">
        <v>0</v>
      </c>
      <c r="P69" s="719">
        <v>0</v>
      </c>
      <c r="Q69" s="719">
        <v>0</v>
      </c>
      <c r="R69" s="719">
        <v>0</v>
      </c>
      <c r="S69" s="719">
        <v>0</v>
      </c>
      <c r="T69" s="719">
        <v>0</v>
      </c>
    </row>
    <row r="70" spans="1:20" ht="15" hidden="1" customHeight="1" x14ac:dyDescent="0.25">
      <c r="A70" s="718" t="s">
        <v>2068</v>
      </c>
      <c r="B70" s="719">
        <v>0</v>
      </c>
      <c r="C70" s="719">
        <v>0</v>
      </c>
      <c r="D70" s="719">
        <v>0</v>
      </c>
      <c r="E70" s="719">
        <v>0</v>
      </c>
      <c r="F70" s="719">
        <v>0</v>
      </c>
      <c r="G70" s="719">
        <v>0</v>
      </c>
      <c r="H70" s="719">
        <v>0</v>
      </c>
      <c r="I70" s="719">
        <v>0</v>
      </c>
      <c r="J70" s="719">
        <v>0</v>
      </c>
      <c r="K70" s="719">
        <v>0</v>
      </c>
      <c r="L70" s="719">
        <v>0</v>
      </c>
      <c r="M70" s="719">
        <v>0</v>
      </c>
      <c r="N70" s="719">
        <v>0</v>
      </c>
      <c r="O70" s="719">
        <v>0</v>
      </c>
      <c r="P70" s="719">
        <v>0</v>
      </c>
      <c r="Q70" s="719">
        <v>0</v>
      </c>
      <c r="R70" s="719">
        <v>0</v>
      </c>
      <c r="S70" s="719">
        <v>0</v>
      </c>
      <c r="T70" s="719">
        <v>0</v>
      </c>
    </row>
    <row r="71" spans="1:20" ht="15" hidden="1" customHeight="1" x14ac:dyDescent="0.25">
      <c r="A71" s="718" t="s">
        <v>2069</v>
      </c>
      <c r="B71" s="719">
        <v>0</v>
      </c>
      <c r="C71" s="719">
        <v>0</v>
      </c>
      <c r="D71" s="719">
        <v>0</v>
      </c>
      <c r="E71" s="719">
        <v>0</v>
      </c>
      <c r="F71" s="719">
        <v>0</v>
      </c>
      <c r="G71" s="719">
        <v>0</v>
      </c>
      <c r="H71" s="719">
        <v>0</v>
      </c>
      <c r="I71" s="719">
        <v>0</v>
      </c>
      <c r="J71" s="719">
        <v>0</v>
      </c>
      <c r="K71" s="719">
        <v>0</v>
      </c>
      <c r="L71" s="719">
        <v>0</v>
      </c>
      <c r="M71" s="719">
        <v>0</v>
      </c>
      <c r="N71" s="719">
        <v>0</v>
      </c>
      <c r="O71" s="719">
        <v>0</v>
      </c>
      <c r="P71" s="719">
        <v>0</v>
      </c>
      <c r="Q71" s="719">
        <v>0</v>
      </c>
      <c r="R71" s="719">
        <v>0</v>
      </c>
      <c r="S71" s="719">
        <v>0</v>
      </c>
      <c r="T71" s="719">
        <v>0</v>
      </c>
    </row>
    <row r="72" spans="1:20" ht="15" hidden="1" customHeight="1" x14ac:dyDescent="0.25">
      <c r="A72" s="712" t="s">
        <v>2084</v>
      </c>
      <c r="B72" s="713"/>
      <c r="C72" s="713"/>
      <c r="D72" s="713"/>
      <c r="E72" s="713"/>
      <c r="F72" s="713"/>
      <c r="G72" s="713"/>
      <c r="H72" s="713"/>
      <c r="I72" s="713"/>
      <c r="J72" s="713"/>
      <c r="K72" s="713"/>
      <c r="L72" s="713"/>
      <c r="M72" s="713"/>
      <c r="N72" s="713"/>
      <c r="O72" s="713"/>
      <c r="P72" s="713"/>
      <c r="Q72" s="713"/>
      <c r="R72" s="713"/>
      <c r="S72" s="713"/>
      <c r="T72" s="713"/>
    </row>
    <row r="73" spans="1:20" ht="15" hidden="1" customHeight="1" x14ac:dyDescent="0.25">
      <c r="A73" s="726" t="s">
        <v>2070</v>
      </c>
      <c r="B73" s="719">
        <v>0</v>
      </c>
      <c r="C73" s="719">
        <v>0</v>
      </c>
      <c r="D73" s="719">
        <v>0</v>
      </c>
      <c r="E73" s="719">
        <v>0</v>
      </c>
      <c r="F73" s="719">
        <v>0</v>
      </c>
      <c r="G73" s="719">
        <v>0</v>
      </c>
      <c r="H73" s="719">
        <v>0</v>
      </c>
      <c r="I73" s="719">
        <v>0</v>
      </c>
      <c r="J73" s="719">
        <v>0</v>
      </c>
      <c r="K73" s="719">
        <v>0</v>
      </c>
      <c r="L73" s="719">
        <v>0</v>
      </c>
      <c r="M73" s="719">
        <v>0</v>
      </c>
      <c r="N73" s="719">
        <v>0</v>
      </c>
      <c r="O73" s="719">
        <v>0</v>
      </c>
      <c r="P73" s="719">
        <v>0</v>
      </c>
      <c r="Q73" s="719">
        <v>0</v>
      </c>
      <c r="R73" s="719">
        <v>0</v>
      </c>
      <c r="S73" s="719">
        <v>0</v>
      </c>
      <c r="T73" s="719">
        <v>0</v>
      </c>
    </row>
    <row r="74" spans="1:20" ht="15" hidden="1" customHeight="1" x14ac:dyDescent="0.25">
      <c r="A74" s="718" t="s">
        <v>2071</v>
      </c>
      <c r="B74" s="719">
        <v>0</v>
      </c>
      <c r="C74" s="719">
        <v>0</v>
      </c>
      <c r="D74" s="719">
        <v>0</v>
      </c>
      <c r="E74" s="719">
        <v>0</v>
      </c>
      <c r="F74" s="719">
        <v>0</v>
      </c>
      <c r="G74" s="719">
        <v>0</v>
      </c>
      <c r="H74" s="719">
        <v>0</v>
      </c>
      <c r="I74" s="719">
        <v>0</v>
      </c>
      <c r="J74" s="719">
        <v>0</v>
      </c>
      <c r="K74" s="719">
        <v>0</v>
      </c>
      <c r="L74" s="719">
        <v>0</v>
      </c>
      <c r="M74" s="719">
        <v>0</v>
      </c>
      <c r="N74" s="719">
        <v>0</v>
      </c>
      <c r="O74" s="719">
        <v>0</v>
      </c>
      <c r="P74" s="719">
        <v>0</v>
      </c>
      <c r="Q74" s="719">
        <v>0</v>
      </c>
      <c r="R74" s="719">
        <v>0</v>
      </c>
      <c r="S74" s="719">
        <v>0</v>
      </c>
      <c r="T74" s="719">
        <v>0</v>
      </c>
    </row>
    <row r="75" spans="1:20" ht="13.5" hidden="1" customHeight="1" x14ac:dyDescent="0.25">
      <c r="A75" s="718" t="s">
        <v>2072</v>
      </c>
      <c r="B75" s="719">
        <v>0</v>
      </c>
      <c r="C75" s="719">
        <v>0</v>
      </c>
      <c r="D75" s="719">
        <v>0</v>
      </c>
      <c r="E75" s="719">
        <v>0</v>
      </c>
      <c r="F75" s="719">
        <v>0</v>
      </c>
      <c r="G75" s="719">
        <v>0</v>
      </c>
      <c r="H75" s="719">
        <v>0</v>
      </c>
      <c r="I75" s="719">
        <v>0</v>
      </c>
      <c r="J75" s="719">
        <v>0</v>
      </c>
      <c r="K75" s="719">
        <v>0</v>
      </c>
      <c r="L75" s="719">
        <v>0</v>
      </c>
      <c r="M75" s="719">
        <v>0</v>
      </c>
      <c r="N75" s="719">
        <v>0</v>
      </c>
      <c r="O75" s="719">
        <v>0</v>
      </c>
      <c r="P75" s="719">
        <v>0</v>
      </c>
      <c r="Q75" s="719">
        <v>0</v>
      </c>
      <c r="R75" s="719">
        <v>0</v>
      </c>
      <c r="S75" s="719">
        <v>0</v>
      </c>
      <c r="T75" s="719">
        <v>0</v>
      </c>
    </row>
    <row r="76" spans="1:20" ht="15" hidden="1" customHeight="1" x14ac:dyDescent="0.25">
      <c r="A76" s="718" t="s">
        <v>2073</v>
      </c>
      <c r="B76" s="719">
        <v>0</v>
      </c>
      <c r="C76" s="719">
        <v>0</v>
      </c>
      <c r="D76" s="719">
        <v>0</v>
      </c>
      <c r="E76" s="719">
        <v>0</v>
      </c>
      <c r="F76" s="719">
        <v>0</v>
      </c>
      <c r="G76" s="719">
        <v>0</v>
      </c>
      <c r="H76" s="719">
        <v>0</v>
      </c>
      <c r="I76" s="719">
        <v>0</v>
      </c>
      <c r="J76" s="719">
        <v>0</v>
      </c>
      <c r="K76" s="719">
        <v>0</v>
      </c>
      <c r="L76" s="719">
        <v>0</v>
      </c>
      <c r="M76" s="719">
        <v>0</v>
      </c>
      <c r="N76" s="719">
        <v>0</v>
      </c>
      <c r="O76" s="719">
        <v>0</v>
      </c>
      <c r="P76" s="719">
        <v>0</v>
      </c>
      <c r="Q76" s="719">
        <v>0</v>
      </c>
      <c r="R76" s="719">
        <v>0</v>
      </c>
      <c r="S76" s="719">
        <v>0</v>
      </c>
      <c r="T76" s="719">
        <v>0</v>
      </c>
    </row>
    <row r="77" spans="1:20" ht="14.25" hidden="1" customHeight="1" x14ac:dyDescent="0.25">
      <c r="A77" s="712" t="s">
        <v>2089</v>
      </c>
      <c r="B77" s="713"/>
      <c r="C77" s="713"/>
      <c r="D77" s="713"/>
      <c r="E77" s="713"/>
      <c r="F77" s="713"/>
      <c r="G77" s="713"/>
      <c r="H77" s="713"/>
      <c r="I77" s="713"/>
      <c r="J77" s="713"/>
      <c r="K77" s="713"/>
      <c r="L77" s="713"/>
      <c r="M77" s="713"/>
      <c r="N77" s="713"/>
      <c r="O77" s="713"/>
      <c r="P77" s="713"/>
      <c r="Q77" s="713"/>
      <c r="R77" s="713"/>
      <c r="S77" s="713"/>
      <c r="T77" s="713"/>
    </row>
    <row r="78" spans="1:20" ht="15" hidden="1" customHeight="1" x14ac:dyDescent="0.25">
      <c r="A78" s="718" t="s">
        <v>2077</v>
      </c>
      <c r="B78" s="719">
        <v>0</v>
      </c>
      <c r="C78" s="719">
        <v>0</v>
      </c>
      <c r="D78" s="719">
        <v>0</v>
      </c>
      <c r="E78" s="719">
        <v>0</v>
      </c>
      <c r="F78" s="719">
        <v>0</v>
      </c>
      <c r="G78" s="719">
        <v>0</v>
      </c>
      <c r="H78" s="719">
        <v>0</v>
      </c>
      <c r="I78" s="719">
        <v>0</v>
      </c>
      <c r="J78" s="719">
        <v>0</v>
      </c>
      <c r="K78" s="719">
        <v>0</v>
      </c>
      <c r="L78" s="719">
        <v>0</v>
      </c>
      <c r="M78" s="719">
        <v>0</v>
      </c>
      <c r="N78" s="719">
        <v>0</v>
      </c>
      <c r="O78" s="719">
        <v>0</v>
      </c>
      <c r="P78" s="719">
        <v>0</v>
      </c>
      <c r="Q78" s="719">
        <v>0</v>
      </c>
      <c r="R78" s="719">
        <v>0</v>
      </c>
      <c r="S78" s="719">
        <v>0</v>
      </c>
      <c r="T78" s="719">
        <v>0</v>
      </c>
    </row>
    <row r="79" spans="1:20" ht="15" hidden="1" customHeight="1" x14ac:dyDescent="0.25">
      <c r="A79" s="718" t="s">
        <v>2078</v>
      </c>
      <c r="B79" s="719">
        <v>0</v>
      </c>
      <c r="C79" s="719">
        <v>0</v>
      </c>
      <c r="D79" s="719">
        <v>0</v>
      </c>
      <c r="E79" s="719">
        <v>0</v>
      </c>
      <c r="F79" s="719">
        <v>0</v>
      </c>
      <c r="G79" s="719">
        <v>0</v>
      </c>
      <c r="H79" s="719">
        <v>0</v>
      </c>
      <c r="I79" s="719">
        <v>0</v>
      </c>
      <c r="J79" s="719">
        <v>0</v>
      </c>
      <c r="K79" s="719">
        <v>0</v>
      </c>
      <c r="L79" s="719">
        <v>0</v>
      </c>
      <c r="M79" s="719">
        <v>0</v>
      </c>
      <c r="N79" s="719">
        <v>0</v>
      </c>
      <c r="O79" s="719">
        <v>0</v>
      </c>
      <c r="P79" s="719">
        <v>0</v>
      </c>
      <c r="Q79" s="719">
        <v>0</v>
      </c>
      <c r="R79" s="719">
        <v>0</v>
      </c>
      <c r="S79" s="719">
        <v>0</v>
      </c>
      <c r="T79" s="719">
        <v>0</v>
      </c>
    </row>
    <row r="80" spans="1:20" ht="13.5" hidden="1" customHeight="1" x14ac:dyDescent="0.25">
      <c r="A80" s="712" t="s">
        <v>2079</v>
      </c>
      <c r="B80" s="713"/>
      <c r="C80" s="713"/>
      <c r="D80" s="713"/>
      <c r="E80" s="713"/>
      <c r="F80" s="713"/>
      <c r="G80" s="713"/>
      <c r="H80" s="713"/>
      <c r="I80" s="713"/>
      <c r="J80" s="713"/>
      <c r="K80" s="713"/>
      <c r="L80" s="713"/>
      <c r="M80" s="713"/>
      <c r="N80" s="713"/>
      <c r="O80" s="713"/>
      <c r="P80" s="713"/>
      <c r="Q80" s="713"/>
      <c r="R80" s="713"/>
      <c r="S80" s="713"/>
      <c r="T80" s="713"/>
    </row>
    <row r="81" spans="1:21" ht="15" hidden="1" customHeight="1" x14ac:dyDescent="0.25">
      <c r="A81" s="718" t="s">
        <v>2080</v>
      </c>
      <c r="B81" s="719">
        <v>0</v>
      </c>
      <c r="C81" s="719">
        <v>0</v>
      </c>
      <c r="D81" s="719">
        <v>0</v>
      </c>
      <c r="E81" s="719">
        <v>0</v>
      </c>
      <c r="F81" s="719">
        <v>0</v>
      </c>
      <c r="G81" s="719">
        <v>0</v>
      </c>
      <c r="H81" s="719">
        <v>0</v>
      </c>
      <c r="I81" s="719">
        <v>0</v>
      </c>
      <c r="J81" s="719">
        <v>0</v>
      </c>
      <c r="K81" s="719">
        <v>0</v>
      </c>
      <c r="L81" s="719">
        <v>0</v>
      </c>
      <c r="M81" s="719">
        <v>0</v>
      </c>
      <c r="N81" s="719">
        <v>0</v>
      </c>
      <c r="O81" s="719">
        <v>0</v>
      </c>
      <c r="P81" s="719">
        <v>0</v>
      </c>
      <c r="Q81" s="719">
        <v>0</v>
      </c>
      <c r="R81" s="719">
        <v>0</v>
      </c>
      <c r="S81" s="719">
        <v>0</v>
      </c>
      <c r="T81" s="719">
        <v>0</v>
      </c>
    </row>
    <row r="82" spans="1:21" ht="15" hidden="1" customHeight="1" x14ac:dyDescent="0.25">
      <c r="A82" s="718" t="s">
        <v>2081</v>
      </c>
      <c r="B82" s="719">
        <v>0</v>
      </c>
      <c r="C82" s="719">
        <v>0</v>
      </c>
      <c r="D82" s="719">
        <v>0</v>
      </c>
      <c r="E82" s="719">
        <v>0</v>
      </c>
      <c r="F82" s="719">
        <v>0</v>
      </c>
      <c r="G82" s="719">
        <v>0</v>
      </c>
      <c r="H82" s="719">
        <v>0</v>
      </c>
      <c r="I82" s="719">
        <v>0</v>
      </c>
      <c r="J82" s="719">
        <v>0</v>
      </c>
      <c r="K82" s="719">
        <v>0</v>
      </c>
      <c r="L82" s="719">
        <v>0</v>
      </c>
      <c r="M82" s="719">
        <v>0</v>
      </c>
      <c r="N82" s="719">
        <v>0</v>
      </c>
      <c r="O82" s="719">
        <v>0</v>
      </c>
      <c r="P82" s="719">
        <v>0</v>
      </c>
      <c r="Q82" s="719">
        <v>0</v>
      </c>
      <c r="R82" s="719">
        <v>0</v>
      </c>
      <c r="S82" s="719">
        <v>0</v>
      </c>
      <c r="T82" s="719">
        <v>0</v>
      </c>
    </row>
    <row r="83" spans="1:21" ht="15" hidden="1" customHeight="1" x14ac:dyDescent="0.25">
      <c r="A83" s="718" t="s">
        <v>1097</v>
      </c>
      <c r="B83" s="719">
        <v>0</v>
      </c>
      <c r="C83" s="719">
        <v>0</v>
      </c>
      <c r="D83" s="719">
        <v>0</v>
      </c>
      <c r="E83" s="719">
        <v>0</v>
      </c>
      <c r="F83" s="719">
        <v>0</v>
      </c>
      <c r="G83" s="719">
        <v>0</v>
      </c>
      <c r="H83" s="719">
        <v>0</v>
      </c>
      <c r="I83" s="719">
        <v>0</v>
      </c>
      <c r="J83" s="719">
        <v>0</v>
      </c>
      <c r="K83" s="719">
        <v>0</v>
      </c>
      <c r="L83" s="719">
        <v>0</v>
      </c>
      <c r="M83" s="719">
        <v>0</v>
      </c>
      <c r="N83" s="719">
        <v>0</v>
      </c>
      <c r="O83" s="719">
        <v>0</v>
      </c>
      <c r="P83" s="719">
        <v>0</v>
      </c>
      <c r="Q83" s="719">
        <v>0</v>
      </c>
      <c r="R83" s="719">
        <v>0</v>
      </c>
      <c r="S83" s="719">
        <v>0</v>
      </c>
      <c r="T83" s="719">
        <v>0</v>
      </c>
    </row>
    <row r="84" spans="1:21" ht="15" hidden="1" customHeight="1" x14ac:dyDescent="0.25">
      <c r="A84" s="718" t="s">
        <v>2082</v>
      </c>
      <c r="B84" s="719">
        <v>0</v>
      </c>
      <c r="C84" s="719">
        <v>0</v>
      </c>
      <c r="D84" s="719">
        <v>0</v>
      </c>
      <c r="E84" s="719">
        <v>0</v>
      </c>
      <c r="F84" s="719">
        <v>0</v>
      </c>
      <c r="G84" s="719">
        <v>0</v>
      </c>
      <c r="H84" s="719">
        <v>0</v>
      </c>
      <c r="I84" s="719">
        <v>0</v>
      </c>
      <c r="J84" s="719">
        <v>0</v>
      </c>
      <c r="K84" s="719">
        <v>0</v>
      </c>
      <c r="L84" s="719">
        <v>0</v>
      </c>
      <c r="M84" s="719">
        <v>0</v>
      </c>
      <c r="N84" s="719">
        <v>0</v>
      </c>
      <c r="O84" s="719">
        <v>0</v>
      </c>
      <c r="P84" s="719">
        <v>0</v>
      </c>
      <c r="Q84" s="719">
        <v>0</v>
      </c>
      <c r="R84" s="719">
        <v>0</v>
      </c>
      <c r="S84" s="719">
        <v>0</v>
      </c>
      <c r="T84" s="719">
        <v>0</v>
      </c>
    </row>
    <row r="85" spans="1:21" ht="15" hidden="1" customHeight="1" x14ac:dyDescent="0.25">
      <c r="A85" s="712" t="s">
        <v>1396</v>
      </c>
      <c r="B85" s="713"/>
      <c r="C85" s="713"/>
      <c r="D85" s="713"/>
      <c r="E85" s="713"/>
      <c r="F85" s="713"/>
      <c r="G85" s="713"/>
      <c r="H85" s="713"/>
      <c r="I85" s="713"/>
      <c r="J85" s="713"/>
      <c r="K85" s="713"/>
      <c r="L85" s="713"/>
      <c r="M85" s="713"/>
      <c r="N85" s="713"/>
      <c r="O85" s="713"/>
      <c r="P85" s="713"/>
      <c r="Q85" s="713"/>
      <c r="R85" s="713"/>
      <c r="S85" s="713"/>
      <c r="T85" s="713"/>
    </row>
    <row r="86" spans="1:21" ht="15" hidden="1" customHeight="1" x14ac:dyDescent="0.25">
      <c r="A86" s="718" t="s">
        <v>2083</v>
      </c>
      <c r="B86" s="719">
        <v>0</v>
      </c>
      <c r="C86" s="719">
        <v>0</v>
      </c>
      <c r="D86" s="719">
        <v>0</v>
      </c>
      <c r="E86" s="719">
        <v>0</v>
      </c>
      <c r="F86" s="719">
        <v>0</v>
      </c>
      <c r="G86" s="719">
        <v>0</v>
      </c>
      <c r="H86" s="719">
        <v>0</v>
      </c>
      <c r="I86" s="719">
        <v>0</v>
      </c>
      <c r="J86" s="719">
        <v>0</v>
      </c>
      <c r="K86" s="719">
        <v>0</v>
      </c>
      <c r="L86" s="719">
        <v>0</v>
      </c>
      <c r="M86" s="719">
        <v>0</v>
      </c>
      <c r="N86" s="719">
        <v>0</v>
      </c>
      <c r="O86" s="719">
        <v>0</v>
      </c>
      <c r="P86" s="719">
        <v>0</v>
      </c>
      <c r="Q86" s="719">
        <v>0</v>
      </c>
      <c r="R86" s="719">
        <v>0</v>
      </c>
      <c r="S86" s="719">
        <v>0</v>
      </c>
      <c r="T86" s="719">
        <v>0</v>
      </c>
    </row>
    <row r="87" spans="1:21" ht="15" hidden="1" customHeight="1" x14ac:dyDescent="0.25">
      <c r="A87" s="718" t="s">
        <v>2084</v>
      </c>
      <c r="B87" s="719">
        <v>0</v>
      </c>
      <c r="C87" s="719">
        <v>0</v>
      </c>
      <c r="D87" s="719">
        <v>0</v>
      </c>
      <c r="E87" s="719">
        <v>0</v>
      </c>
      <c r="F87" s="719">
        <v>0</v>
      </c>
      <c r="G87" s="719">
        <v>0</v>
      </c>
      <c r="H87" s="719">
        <v>0</v>
      </c>
      <c r="I87" s="719">
        <v>0</v>
      </c>
      <c r="J87" s="719">
        <v>0</v>
      </c>
      <c r="K87" s="719">
        <v>0</v>
      </c>
      <c r="L87" s="719">
        <v>0</v>
      </c>
      <c r="M87" s="719">
        <v>0</v>
      </c>
      <c r="N87" s="719">
        <v>0</v>
      </c>
      <c r="O87" s="719">
        <v>0</v>
      </c>
      <c r="P87" s="719">
        <v>0</v>
      </c>
      <c r="Q87" s="719">
        <v>0</v>
      </c>
      <c r="R87" s="719">
        <v>0</v>
      </c>
      <c r="S87" s="719">
        <v>0</v>
      </c>
      <c r="T87" s="719">
        <v>0</v>
      </c>
    </row>
    <row r="88" spans="1:21" ht="15" hidden="1" customHeight="1" x14ac:dyDescent="0.25">
      <c r="A88" s="718" t="s">
        <v>2085</v>
      </c>
      <c r="B88" s="719">
        <v>0</v>
      </c>
      <c r="C88" s="719">
        <v>0</v>
      </c>
      <c r="D88" s="719">
        <v>0</v>
      </c>
      <c r="E88" s="719">
        <v>0</v>
      </c>
      <c r="F88" s="719">
        <v>0</v>
      </c>
      <c r="G88" s="719">
        <v>0</v>
      </c>
      <c r="H88" s="719">
        <v>0</v>
      </c>
      <c r="I88" s="719">
        <v>0</v>
      </c>
      <c r="J88" s="719">
        <v>0</v>
      </c>
      <c r="K88" s="719">
        <v>0</v>
      </c>
      <c r="L88" s="719">
        <v>0</v>
      </c>
      <c r="M88" s="719">
        <v>0</v>
      </c>
      <c r="N88" s="719">
        <v>0</v>
      </c>
      <c r="O88" s="719">
        <v>0</v>
      </c>
      <c r="P88" s="719">
        <v>0</v>
      </c>
      <c r="Q88" s="719">
        <v>0</v>
      </c>
      <c r="R88" s="719">
        <v>0</v>
      </c>
      <c r="S88" s="719">
        <v>0</v>
      </c>
      <c r="T88" s="719">
        <v>0</v>
      </c>
    </row>
    <row r="89" spans="1:21" ht="15" hidden="1" customHeight="1" x14ac:dyDescent="0.25">
      <c r="A89" s="718" t="s">
        <v>2079</v>
      </c>
      <c r="B89" s="719">
        <v>0</v>
      </c>
      <c r="C89" s="719">
        <v>0</v>
      </c>
      <c r="D89" s="719">
        <v>0</v>
      </c>
      <c r="E89" s="719">
        <v>0</v>
      </c>
      <c r="F89" s="719">
        <v>0</v>
      </c>
      <c r="G89" s="719">
        <v>0</v>
      </c>
      <c r="H89" s="719">
        <v>0</v>
      </c>
      <c r="I89" s="719">
        <v>0</v>
      </c>
      <c r="J89" s="719">
        <v>0</v>
      </c>
      <c r="K89" s="719">
        <v>0</v>
      </c>
      <c r="L89" s="719">
        <v>0</v>
      </c>
      <c r="M89" s="719">
        <v>0</v>
      </c>
      <c r="N89" s="719">
        <v>0</v>
      </c>
      <c r="O89" s="719">
        <v>0</v>
      </c>
      <c r="P89" s="719">
        <v>0</v>
      </c>
      <c r="Q89" s="719">
        <v>0</v>
      </c>
      <c r="R89" s="719">
        <v>0</v>
      </c>
      <c r="S89" s="719">
        <v>0</v>
      </c>
      <c r="T89" s="719">
        <v>0</v>
      </c>
    </row>
    <row r="90" spans="1:21" ht="15" hidden="1" customHeight="1" x14ac:dyDescent="0.25">
      <c r="A90" s="732" t="s">
        <v>2090</v>
      </c>
      <c r="B90" s="733">
        <v>0</v>
      </c>
      <c r="C90" s="733">
        <v>0</v>
      </c>
      <c r="D90" s="733">
        <v>0</v>
      </c>
      <c r="E90" s="733">
        <v>0</v>
      </c>
      <c r="F90" s="733">
        <v>0</v>
      </c>
      <c r="G90" s="733">
        <v>0</v>
      </c>
      <c r="H90" s="733">
        <v>0</v>
      </c>
      <c r="I90" s="733">
        <v>0</v>
      </c>
      <c r="J90" s="733">
        <v>0</v>
      </c>
      <c r="K90" s="733">
        <v>0</v>
      </c>
      <c r="L90" s="733">
        <v>0</v>
      </c>
      <c r="M90" s="733">
        <v>0</v>
      </c>
      <c r="N90" s="733">
        <v>0</v>
      </c>
      <c r="O90" s="733">
        <v>0</v>
      </c>
      <c r="P90" s="733">
        <v>0</v>
      </c>
      <c r="Q90" s="733">
        <v>0</v>
      </c>
      <c r="R90" s="733">
        <v>0</v>
      </c>
      <c r="S90" s="733">
        <v>0</v>
      </c>
      <c r="T90" s="733">
        <v>0</v>
      </c>
    </row>
    <row r="91" spans="1:21" ht="5.0999999999999996" hidden="1" customHeight="1" thickBot="1" x14ac:dyDescent="0.25">
      <c r="A91" s="741"/>
      <c r="B91" s="742"/>
      <c r="C91" s="742"/>
      <c r="D91" s="742"/>
      <c r="E91" s="742"/>
      <c r="F91" s="742"/>
      <c r="G91" s="742"/>
      <c r="H91" s="742"/>
      <c r="I91" s="742"/>
      <c r="J91" s="742"/>
      <c r="K91" s="742"/>
      <c r="L91" s="742"/>
      <c r="M91" s="742"/>
      <c r="N91" s="742"/>
      <c r="O91" s="742"/>
      <c r="P91" s="742"/>
      <c r="Q91" s="742"/>
      <c r="R91" s="742"/>
      <c r="S91" s="742"/>
      <c r="T91" s="743"/>
    </row>
    <row r="92" spans="1:21" ht="15" hidden="1" customHeight="1" thickBot="1" x14ac:dyDescent="0.3">
      <c r="A92" s="744" t="s">
        <v>2091</v>
      </c>
      <c r="B92" s="745" t="s">
        <v>2092</v>
      </c>
      <c r="C92" s="746" t="s">
        <v>2092</v>
      </c>
      <c r="D92" s="746" t="s">
        <v>2092</v>
      </c>
      <c r="E92" s="747" t="s">
        <v>2093</v>
      </c>
      <c r="F92" s="746" t="s">
        <v>2092</v>
      </c>
      <c r="G92" s="746" t="s">
        <v>2092</v>
      </c>
      <c r="H92" s="748" t="s">
        <v>2093</v>
      </c>
      <c r="I92" s="746" t="s">
        <v>2092</v>
      </c>
      <c r="J92" s="747" t="s">
        <v>2094</v>
      </c>
      <c r="K92" s="747" t="s">
        <v>2094</v>
      </c>
      <c r="L92" s="747" t="s">
        <v>2094</v>
      </c>
      <c r="M92" s="747" t="s">
        <v>2094</v>
      </c>
      <c r="N92" s="746" t="s">
        <v>2092</v>
      </c>
      <c r="O92" s="746" t="s">
        <v>2092</v>
      </c>
      <c r="P92" s="746" t="s">
        <v>2092</v>
      </c>
      <c r="Q92" s="747" t="s">
        <v>2093</v>
      </c>
      <c r="R92" s="746" t="s">
        <v>2092</v>
      </c>
      <c r="S92" s="746" t="s">
        <v>2092</v>
      </c>
      <c r="T92" s="746" t="s">
        <v>2092</v>
      </c>
    </row>
    <row r="93" spans="1:21" ht="15.75" customHeight="1" x14ac:dyDescent="0.25">
      <c r="A93" s="694"/>
      <c r="B93" s="694"/>
      <c r="C93" s="694"/>
      <c r="D93" s="694"/>
      <c r="E93" s="694"/>
      <c r="F93" s="694"/>
      <c r="G93" s="694"/>
      <c r="H93" s="694"/>
      <c r="I93" s="694"/>
      <c r="J93" s="694"/>
      <c r="K93" s="694"/>
      <c r="L93" s="694"/>
      <c r="M93" s="694"/>
      <c r="N93" s="694"/>
      <c r="O93" s="694"/>
      <c r="P93" s="694"/>
      <c r="Q93" s="694"/>
      <c r="R93" s="694"/>
      <c r="S93" s="694"/>
      <c r="T93" s="694"/>
    </row>
    <row r="94" spans="1:21" x14ac:dyDescent="0.25">
      <c r="A94" s="742" t="s">
        <v>2095</v>
      </c>
      <c r="B94" s="742"/>
      <c r="C94" s="742"/>
      <c r="D94" s="749"/>
      <c r="E94" s="749"/>
      <c r="F94" s="694"/>
      <c r="G94" s="694"/>
      <c r="H94" s="694"/>
      <c r="I94" s="694"/>
      <c r="J94" s="694"/>
      <c r="K94" s="694"/>
      <c r="L94" s="694"/>
      <c r="M94" s="694"/>
      <c r="N94" s="694"/>
      <c r="O94" s="694"/>
      <c r="P94" s="694"/>
      <c r="Q94" s="694"/>
      <c r="R94" s="694"/>
      <c r="S94" s="694"/>
      <c r="U94" s="891"/>
    </row>
    <row r="95" spans="1:21" x14ac:dyDescent="0.25">
      <c r="A95" s="750"/>
      <c r="B95" s="750"/>
      <c r="D95" s="750"/>
    </row>
    <row r="96" spans="1:21" x14ac:dyDescent="0.25">
      <c r="A96" s="1452"/>
      <c r="B96" s="1452"/>
      <c r="C96" s="1452"/>
      <c r="D96" s="1452"/>
      <c r="E96" s="1452"/>
      <c r="F96" s="1452"/>
      <c r="H96" s="971"/>
      <c r="I96" s="971"/>
      <c r="J96" s="971"/>
      <c r="K96" s="301"/>
    </row>
    <row r="97" spans="1:21" x14ac:dyDescent="0.25">
      <c r="A97" s="1457"/>
      <c r="B97" s="1457"/>
      <c r="C97" s="1457"/>
      <c r="D97" s="837"/>
      <c r="E97" s="837"/>
      <c r="F97" s="837"/>
      <c r="H97" s="971"/>
      <c r="I97" s="971"/>
      <c r="J97" s="971"/>
      <c r="K97" s="971"/>
      <c r="U97" s="961"/>
    </row>
    <row r="98" spans="1:21" ht="6.75" customHeight="1" x14ac:dyDescent="0.25">
      <c r="A98" s="301"/>
      <c r="B98" s="302"/>
      <c r="C98" s="301"/>
      <c r="D98" s="303"/>
    </row>
  </sheetData>
  <protectedRanges>
    <protectedRange sqref="J11:L11" name="Rango1_1"/>
  </protectedRanges>
  <mergeCells count="28">
    <mergeCell ref="A96:C96"/>
    <mergeCell ref="A97:C97"/>
    <mergeCell ref="A3:T3"/>
    <mergeCell ref="A4:S4"/>
    <mergeCell ref="A5:A7"/>
    <mergeCell ref="B5:F5"/>
    <mergeCell ref="G5:M5"/>
    <mergeCell ref="N5:N7"/>
    <mergeCell ref="O5:S5"/>
    <mergeCell ref="T5:T7"/>
    <mergeCell ref="B6:B7"/>
    <mergeCell ref="C6:C7"/>
    <mergeCell ref="D6:D7"/>
    <mergeCell ref="E6:E7"/>
    <mergeCell ref="F6:F7"/>
    <mergeCell ref="R6:R7"/>
    <mergeCell ref="S6:S7"/>
    <mergeCell ref="D96:F96"/>
    <mergeCell ref="L6:L7"/>
    <mergeCell ref="M6:M7"/>
    <mergeCell ref="O6:O7"/>
    <mergeCell ref="P6:P7"/>
    <mergeCell ref="Q6:Q7"/>
    <mergeCell ref="G6:G7"/>
    <mergeCell ref="H6:H7"/>
    <mergeCell ref="I6:I7"/>
    <mergeCell ref="J6:J7"/>
    <mergeCell ref="K6:K7"/>
  </mergeCells>
  <hyperlinks>
    <hyperlink ref="U55" location="'Informe Notas Est. Financ. '!A2289" display="Nota 86"/>
    <hyperlink ref="U53" location="'Informe Notas Est. Financ. '!A2326" display="Informe Notas Est. Financ. '!A1"/>
  </hyperlinks>
  <pageMargins left="0.70866141732283472" right="0.70866141732283472" top="0.74803149606299213" bottom="0.74803149606299213" header="0.31496062992125984" footer="0.31496062992125984"/>
  <pageSetup scale="52" fitToWidth="2" orientation="landscape"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2"/>
  <sheetViews>
    <sheetView workbookViewId="0">
      <selection activeCell="C9" sqref="C9"/>
    </sheetView>
  </sheetViews>
  <sheetFormatPr baseColWidth="10" defaultRowHeight="12.75" x14ac:dyDescent="0.2"/>
  <cols>
    <col min="1" max="1" width="13" style="752" customWidth="1"/>
    <col min="2" max="2" width="3.42578125" style="752" customWidth="1"/>
    <col min="3" max="3" width="45.140625" style="752" customWidth="1"/>
    <col min="4" max="4" width="29.7109375" style="752" customWidth="1"/>
    <col min="5" max="5" width="24" style="752" customWidth="1"/>
    <col min="6" max="6" width="23.5703125" style="753" customWidth="1"/>
    <col min="7" max="7" width="26.42578125" style="754" customWidth="1"/>
    <col min="8" max="8" width="17.28515625" style="754" bestFit="1" customWidth="1"/>
    <col min="9" max="9" width="22.140625" style="754" customWidth="1"/>
    <col min="10" max="10" width="16" style="754" bestFit="1" customWidth="1"/>
    <col min="11" max="20" width="11.42578125" style="754"/>
    <col min="21" max="256" width="11.42578125" style="752"/>
    <col min="257" max="257" width="13" style="752" customWidth="1"/>
    <col min="258" max="258" width="3.42578125" style="752" customWidth="1"/>
    <col min="259" max="259" width="45.140625" style="752" customWidth="1"/>
    <col min="260" max="260" width="25.42578125" style="752" customWidth="1"/>
    <col min="261" max="261" width="24" style="752" customWidth="1"/>
    <col min="262" max="262" width="23.5703125" style="752" customWidth="1"/>
    <col min="263" max="263" width="26.42578125" style="752" customWidth="1"/>
    <col min="264" max="264" width="17.28515625" style="752" bestFit="1" customWidth="1"/>
    <col min="265" max="265" width="22.140625" style="752" customWidth="1"/>
    <col min="266" max="266" width="16" style="752" bestFit="1" customWidth="1"/>
    <col min="267" max="512" width="11.42578125" style="752"/>
    <col min="513" max="513" width="13" style="752" customWidth="1"/>
    <col min="514" max="514" width="3.42578125" style="752" customWidth="1"/>
    <col min="515" max="515" width="45.140625" style="752" customWidth="1"/>
    <col min="516" max="516" width="25.42578125" style="752" customWidth="1"/>
    <col min="517" max="517" width="24" style="752" customWidth="1"/>
    <col min="518" max="518" width="23.5703125" style="752" customWidth="1"/>
    <col min="519" max="519" width="26.42578125" style="752" customWidth="1"/>
    <col min="520" max="520" width="17.28515625" style="752" bestFit="1" customWidth="1"/>
    <col min="521" max="521" width="22.140625" style="752" customWidth="1"/>
    <col min="522" max="522" width="16" style="752" bestFit="1" customWidth="1"/>
    <col min="523" max="768" width="11.42578125" style="752"/>
    <col min="769" max="769" width="13" style="752" customWidth="1"/>
    <col min="770" max="770" width="3.42578125" style="752" customWidth="1"/>
    <col min="771" max="771" width="45.140625" style="752" customWidth="1"/>
    <col min="772" max="772" width="25.42578125" style="752" customWidth="1"/>
    <col min="773" max="773" width="24" style="752" customWidth="1"/>
    <col min="774" max="774" width="23.5703125" style="752" customWidth="1"/>
    <col min="775" max="775" width="26.42578125" style="752" customWidth="1"/>
    <col min="776" max="776" width="17.28515625" style="752" bestFit="1" customWidth="1"/>
    <col min="777" max="777" width="22.140625" style="752" customWidth="1"/>
    <col min="778" max="778" width="16" style="752" bestFit="1" customWidth="1"/>
    <col min="779" max="1024" width="11.42578125" style="752"/>
    <col min="1025" max="1025" width="13" style="752" customWidth="1"/>
    <col min="1026" max="1026" width="3.42578125" style="752" customWidth="1"/>
    <col min="1027" max="1027" width="45.140625" style="752" customWidth="1"/>
    <col min="1028" max="1028" width="25.42578125" style="752" customWidth="1"/>
    <col min="1029" max="1029" width="24" style="752" customWidth="1"/>
    <col min="1030" max="1030" width="23.5703125" style="752" customWidth="1"/>
    <col min="1031" max="1031" width="26.42578125" style="752" customWidth="1"/>
    <col min="1032" max="1032" width="17.28515625" style="752" bestFit="1" customWidth="1"/>
    <col min="1033" max="1033" width="22.140625" style="752" customWidth="1"/>
    <col min="1034" max="1034" width="16" style="752" bestFit="1" customWidth="1"/>
    <col min="1035" max="1280" width="11.42578125" style="752"/>
    <col min="1281" max="1281" width="13" style="752" customWidth="1"/>
    <col min="1282" max="1282" width="3.42578125" style="752" customWidth="1"/>
    <col min="1283" max="1283" width="45.140625" style="752" customWidth="1"/>
    <col min="1284" max="1284" width="25.42578125" style="752" customWidth="1"/>
    <col min="1285" max="1285" width="24" style="752" customWidth="1"/>
    <col min="1286" max="1286" width="23.5703125" style="752" customWidth="1"/>
    <col min="1287" max="1287" width="26.42578125" style="752" customWidth="1"/>
    <col min="1288" max="1288" width="17.28515625" style="752" bestFit="1" customWidth="1"/>
    <col min="1289" max="1289" width="22.140625" style="752" customWidth="1"/>
    <col min="1290" max="1290" width="16" style="752" bestFit="1" customWidth="1"/>
    <col min="1291" max="1536" width="11.42578125" style="752"/>
    <col min="1537" max="1537" width="13" style="752" customWidth="1"/>
    <col min="1538" max="1538" width="3.42578125" style="752" customWidth="1"/>
    <col min="1539" max="1539" width="45.140625" style="752" customWidth="1"/>
    <col min="1540" max="1540" width="25.42578125" style="752" customWidth="1"/>
    <col min="1541" max="1541" width="24" style="752" customWidth="1"/>
    <col min="1542" max="1542" width="23.5703125" style="752" customWidth="1"/>
    <col min="1543" max="1543" width="26.42578125" style="752" customWidth="1"/>
    <col min="1544" max="1544" width="17.28515625" style="752" bestFit="1" customWidth="1"/>
    <col min="1545" max="1545" width="22.140625" style="752" customWidth="1"/>
    <col min="1546" max="1546" width="16" style="752" bestFit="1" customWidth="1"/>
    <col min="1547" max="1792" width="11.42578125" style="752"/>
    <col min="1793" max="1793" width="13" style="752" customWidth="1"/>
    <col min="1794" max="1794" width="3.42578125" style="752" customWidth="1"/>
    <col min="1795" max="1795" width="45.140625" style="752" customWidth="1"/>
    <col min="1796" max="1796" width="25.42578125" style="752" customWidth="1"/>
    <col min="1797" max="1797" width="24" style="752" customWidth="1"/>
    <col min="1798" max="1798" width="23.5703125" style="752" customWidth="1"/>
    <col min="1799" max="1799" width="26.42578125" style="752" customWidth="1"/>
    <col min="1800" max="1800" width="17.28515625" style="752" bestFit="1" customWidth="1"/>
    <col min="1801" max="1801" width="22.140625" style="752" customWidth="1"/>
    <col min="1802" max="1802" width="16" style="752" bestFit="1" customWidth="1"/>
    <col min="1803" max="2048" width="11.42578125" style="752"/>
    <col min="2049" max="2049" width="13" style="752" customWidth="1"/>
    <col min="2050" max="2050" width="3.42578125" style="752" customWidth="1"/>
    <col min="2051" max="2051" width="45.140625" style="752" customWidth="1"/>
    <col min="2052" max="2052" width="25.42578125" style="752" customWidth="1"/>
    <col min="2053" max="2053" width="24" style="752" customWidth="1"/>
    <col min="2054" max="2054" width="23.5703125" style="752" customWidth="1"/>
    <col min="2055" max="2055" width="26.42578125" style="752" customWidth="1"/>
    <col min="2056" max="2056" width="17.28515625" style="752" bestFit="1" customWidth="1"/>
    <col min="2057" max="2057" width="22.140625" style="752" customWidth="1"/>
    <col min="2058" max="2058" width="16" style="752" bestFit="1" customWidth="1"/>
    <col min="2059" max="2304" width="11.42578125" style="752"/>
    <col min="2305" max="2305" width="13" style="752" customWidth="1"/>
    <col min="2306" max="2306" width="3.42578125" style="752" customWidth="1"/>
    <col min="2307" max="2307" width="45.140625" style="752" customWidth="1"/>
    <col min="2308" max="2308" width="25.42578125" style="752" customWidth="1"/>
    <col min="2309" max="2309" width="24" style="752" customWidth="1"/>
    <col min="2310" max="2310" width="23.5703125" style="752" customWidth="1"/>
    <col min="2311" max="2311" width="26.42578125" style="752" customWidth="1"/>
    <col min="2312" max="2312" width="17.28515625" style="752" bestFit="1" customWidth="1"/>
    <col min="2313" max="2313" width="22.140625" style="752" customWidth="1"/>
    <col min="2314" max="2314" width="16" style="752" bestFit="1" customWidth="1"/>
    <col min="2315" max="2560" width="11.42578125" style="752"/>
    <col min="2561" max="2561" width="13" style="752" customWidth="1"/>
    <col min="2562" max="2562" width="3.42578125" style="752" customWidth="1"/>
    <col min="2563" max="2563" width="45.140625" style="752" customWidth="1"/>
    <col min="2564" max="2564" width="25.42578125" style="752" customWidth="1"/>
    <col min="2565" max="2565" width="24" style="752" customWidth="1"/>
    <col min="2566" max="2566" width="23.5703125" style="752" customWidth="1"/>
    <col min="2567" max="2567" width="26.42578125" style="752" customWidth="1"/>
    <col min="2568" max="2568" width="17.28515625" style="752" bestFit="1" customWidth="1"/>
    <col min="2569" max="2569" width="22.140625" style="752" customWidth="1"/>
    <col min="2570" max="2570" width="16" style="752" bestFit="1" customWidth="1"/>
    <col min="2571" max="2816" width="11.42578125" style="752"/>
    <col min="2817" max="2817" width="13" style="752" customWidth="1"/>
    <col min="2818" max="2818" width="3.42578125" style="752" customWidth="1"/>
    <col min="2819" max="2819" width="45.140625" style="752" customWidth="1"/>
    <col min="2820" max="2820" width="25.42578125" style="752" customWidth="1"/>
    <col min="2821" max="2821" width="24" style="752" customWidth="1"/>
    <col min="2822" max="2822" width="23.5703125" style="752" customWidth="1"/>
    <col min="2823" max="2823" width="26.42578125" style="752" customWidth="1"/>
    <col min="2824" max="2824" width="17.28515625" style="752" bestFit="1" customWidth="1"/>
    <col min="2825" max="2825" width="22.140625" style="752" customWidth="1"/>
    <col min="2826" max="2826" width="16" style="752" bestFit="1" customWidth="1"/>
    <col min="2827" max="3072" width="11.42578125" style="752"/>
    <col min="3073" max="3073" width="13" style="752" customWidth="1"/>
    <col min="3074" max="3074" width="3.42578125" style="752" customWidth="1"/>
    <col min="3075" max="3075" width="45.140625" style="752" customWidth="1"/>
    <col min="3076" max="3076" width="25.42578125" style="752" customWidth="1"/>
    <col min="3077" max="3077" width="24" style="752" customWidth="1"/>
    <col min="3078" max="3078" width="23.5703125" style="752" customWidth="1"/>
    <col min="3079" max="3079" width="26.42578125" style="752" customWidth="1"/>
    <col min="3080" max="3080" width="17.28515625" style="752" bestFit="1" customWidth="1"/>
    <col min="3081" max="3081" width="22.140625" style="752" customWidth="1"/>
    <col min="3082" max="3082" width="16" style="752" bestFit="1" customWidth="1"/>
    <col min="3083" max="3328" width="11.42578125" style="752"/>
    <col min="3329" max="3329" width="13" style="752" customWidth="1"/>
    <col min="3330" max="3330" width="3.42578125" style="752" customWidth="1"/>
    <col min="3331" max="3331" width="45.140625" style="752" customWidth="1"/>
    <col min="3332" max="3332" width="25.42578125" style="752" customWidth="1"/>
    <col min="3333" max="3333" width="24" style="752" customWidth="1"/>
    <col min="3334" max="3334" width="23.5703125" style="752" customWidth="1"/>
    <col min="3335" max="3335" width="26.42578125" style="752" customWidth="1"/>
    <col min="3336" max="3336" width="17.28515625" style="752" bestFit="1" customWidth="1"/>
    <col min="3337" max="3337" width="22.140625" style="752" customWidth="1"/>
    <col min="3338" max="3338" width="16" style="752" bestFit="1" customWidth="1"/>
    <col min="3339" max="3584" width="11.42578125" style="752"/>
    <col min="3585" max="3585" width="13" style="752" customWidth="1"/>
    <col min="3586" max="3586" width="3.42578125" style="752" customWidth="1"/>
    <col min="3587" max="3587" width="45.140625" style="752" customWidth="1"/>
    <col min="3588" max="3588" width="25.42578125" style="752" customWidth="1"/>
    <col min="3589" max="3589" width="24" style="752" customWidth="1"/>
    <col min="3590" max="3590" width="23.5703125" style="752" customWidth="1"/>
    <col min="3591" max="3591" width="26.42578125" style="752" customWidth="1"/>
    <col min="3592" max="3592" width="17.28515625" style="752" bestFit="1" customWidth="1"/>
    <col min="3593" max="3593" width="22.140625" style="752" customWidth="1"/>
    <col min="3594" max="3594" width="16" style="752" bestFit="1" customWidth="1"/>
    <col min="3595" max="3840" width="11.42578125" style="752"/>
    <col min="3841" max="3841" width="13" style="752" customWidth="1"/>
    <col min="3842" max="3842" width="3.42578125" style="752" customWidth="1"/>
    <col min="3843" max="3843" width="45.140625" style="752" customWidth="1"/>
    <col min="3844" max="3844" width="25.42578125" style="752" customWidth="1"/>
    <col min="3845" max="3845" width="24" style="752" customWidth="1"/>
    <col min="3846" max="3846" width="23.5703125" style="752" customWidth="1"/>
    <col min="3847" max="3847" width="26.42578125" style="752" customWidth="1"/>
    <col min="3848" max="3848" width="17.28515625" style="752" bestFit="1" customWidth="1"/>
    <col min="3849" max="3849" width="22.140625" style="752" customWidth="1"/>
    <col min="3850" max="3850" width="16" style="752" bestFit="1" customWidth="1"/>
    <col min="3851" max="4096" width="11.42578125" style="752"/>
    <col min="4097" max="4097" width="13" style="752" customWidth="1"/>
    <col min="4098" max="4098" width="3.42578125" style="752" customWidth="1"/>
    <col min="4099" max="4099" width="45.140625" style="752" customWidth="1"/>
    <col min="4100" max="4100" width="25.42578125" style="752" customWidth="1"/>
    <col min="4101" max="4101" width="24" style="752" customWidth="1"/>
    <col min="4102" max="4102" width="23.5703125" style="752" customWidth="1"/>
    <col min="4103" max="4103" width="26.42578125" style="752" customWidth="1"/>
    <col min="4104" max="4104" width="17.28515625" style="752" bestFit="1" customWidth="1"/>
    <col min="4105" max="4105" width="22.140625" style="752" customWidth="1"/>
    <col min="4106" max="4106" width="16" style="752" bestFit="1" customWidth="1"/>
    <col min="4107" max="4352" width="11.42578125" style="752"/>
    <col min="4353" max="4353" width="13" style="752" customWidth="1"/>
    <col min="4354" max="4354" width="3.42578125" style="752" customWidth="1"/>
    <col min="4355" max="4355" width="45.140625" style="752" customWidth="1"/>
    <col min="4356" max="4356" width="25.42578125" style="752" customWidth="1"/>
    <col min="4357" max="4357" width="24" style="752" customWidth="1"/>
    <col min="4358" max="4358" width="23.5703125" style="752" customWidth="1"/>
    <col min="4359" max="4359" width="26.42578125" style="752" customWidth="1"/>
    <col min="4360" max="4360" width="17.28515625" style="752" bestFit="1" customWidth="1"/>
    <col min="4361" max="4361" width="22.140625" style="752" customWidth="1"/>
    <col min="4362" max="4362" width="16" style="752" bestFit="1" customWidth="1"/>
    <col min="4363" max="4608" width="11.42578125" style="752"/>
    <col min="4609" max="4609" width="13" style="752" customWidth="1"/>
    <col min="4610" max="4610" width="3.42578125" style="752" customWidth="1"/>
    <col min="4611" max="4611" width="45.140625" style="752" customWidth="1"/>
    <col min="4612" max="4612" width="25.42578125" style="752" customWidth="1"/>
    <col min="4613" max="4613" width="24" style="752" customWidth="1"/>
    <col min="4614" max="4614" width="23.5703125" style="752" customWidth="1"/>
    <col min="4615" max="4615" width="26.42578125" style="752" customWidth="1"/>
    <col min="4616" max="4616" width="17.28515625" style="752" bestFit="1" customWidth="1"/>
    <col min="4617" max="4617" width="22.140625" style="752" customWidth="1"/>
    <col min="4618" max="4618" width="16" style="752" bestFit="1" customWidth="1"/>
    <col min="4619" max="4864" width="11.42578125" style="752"/>
    <col min="4865" max="4865" width="13" style="752" customWidth="1"/>
    <col min="4866" max="4866" width="3.42578125" style="752" customWidth="1"/>
    <col min="4867" max="4867" width="45.140625" style="752" customWidth="1"/>
    <col min="4868" max="4868" width="25.42578125" style="752" customWidth="1"/>
    <col min="4869" max="4869" width="24" style="752" customWidth="1"/>
    <col min="4870" max="4870" width="23.5703125" style="752" customWidth="1"/>
    <col min="4871" max="4871" width="26.42578125" style="752" customWidth="1"/>
    <col min="4872" max="4872" width="17.28515625" style="752" bestFit="1" customWidth="1"/>
    <col min="4873" max="4873" width="22.140625" style="752" customWidth="1"/>
    <col min="4874" max="4874" width="16" style="752" bestFit="1" customWidth="1"/>
    <col min="4875" max="5120" width="11.42578125" style="752"/>
    <col min="5121" max="5121" width="13" style="752" customWidth="1"/>
    <col min="5122" max="5122" width="3.42578125" style="752" customWidth="1"/>
    <col min="5123" max="5123" width="45.140625" style="752" customWidth="1"/>
    <col min="5124" max="5124" width="25.42578125" style="752" customWidth="1"/>
    <col min="5125" max="5125" width="24" style="752" customWidth="1"/>
    <col min="5126" max="5126" width="23.5703125" style="752" customWidth="1"/>
    <col min="5127" max="5127" width="26.42578125" style="752" customWidth="1"/>
    <col min="5128" max="5128" width="17.28515625" style="752" bestFit="1" customWidth="1"/>
    <col min="5129" max="5129" width="22.140625" style="752" customWidth="1"/>
    <col min="5130" max="5130" width="16" style="752" bestFit="1" customWidth="1"/>
    <col min="5131" max="5376" width="11.42578125" style="752"/>
    <col min="5377" max="5377" width="13" style="752" customWidth="1"/>
    <col min="5378" max="5378" width="3.42578125" style="752" customWidth="1"/>
    <col min="5379" max="5379" width="45.140625" style="752" customWidth="1"/>
    <col min="5380" max="5380" width="25.42578125" style="752" customWidth="1"/>
    <col min="5381" max="5381" width="24" style="752" customWidth="1"/>
    <col min="5382" max="5382" width="23.5703125" style="752" customWidth="1"/>
    <col min="5383" max="5383" width="26.42578125" style="752" customWidth="1"/>
    <col min="5384" max="5384" width="17.28515625" style="752" bestFit="1" customWidth="1"/>
    <col min="5385" max="5385" width="22.140625" style="752" customWidth="1"/>
    <col min="5386" max="5386" width="16" style="752" bestFit="1" customWidth="1"/>
    <col min="5387" max="5632" width="11.42578125" style="752"/>
    <col min="5633" max="5633" width="13" style="752" customWidth="1"/>
    <col min="5634" max="5634" width="3.42578125" style="752" customWidth="1"/>
    <col min="5635" max="5635" width="45.140625" style="752" customWidth="1"/>
    <col min="5636" max="5636" width="25.42578125" style="752" customWidth="1"/>
    <col min="5637" max="5637" width="24" style="752" customWidth="1"/>
    <col min="5638" max="5638" width="23.5703125" style="752" customWidth="1"/>
    <col min="5639" max="5639" width="26.42578125" style="752" customWidth="1"/>
    <col min="5640" max="5640" width="17.28515625" style="752" bestFit="1" customWidth="1"/>
    <col min="5641" max="5641" width="22.140625" style="752" customWidth="1"/>
    <col min="5642" max="5642" width="16" style="752" bestFit="1" customWidth="1"/>
    <col min="5643" max="5888" width="11.42578125" style="752"/>
    <col min="5889" max="5889" width="13" style="752" customWidth="1"/>
    <col min="5890" max="5890" width="3.42578125" style="752" customWidth="1"/>
    <col min="5891" max="5891" width="45.140625" style="752" customWidth="1"/>
    <col min="5892" max="5892" width="25.42578125" style="752" customWidth="1"/>
    <col min="5893" max="5893" width="24" style="752" customWidth="1"/>
    <col min="5894" max="5894" width="23.5703125" style="752" customWidth="1"/>
    <col min="5895" max="5895" width="26.42578125" style="752" customWidth="1"/>
    <col min="5896" max="5896" width="17.28515625" style="752" bestFit="1" customWidth="1"/>
    <col min="5897" max="5897" width="22.140625" style="752" customWidth="1"/>
    <col min="5898" max="5898" width="16" style="752" bestFit="1" customWidth="1"/>
    <col min="5899" max="6144" width="11.42578125" style="752"/>
    <col min="6145" max="6145" width="13" style="752" customWidth="1"/>
    <col min="6146" max="6146" width="3.42578125" style="752" customWidth="1"/>
    <col min="6147" max="6147" width="45.140625" style="752" customWidth="1"/>
    <col min="6148" max="6148" width="25.42578125" style="752" customWidth="1"/>
    <col min="6149" max="6149" width="24" style="752" customWidth="1"/>
    <col min="6150" max="6150" width="23.5703125" style="752" customWidth="1"/>
    <col min="6151" max="6151" width="26.42578125" style="752" customWidth="1"/>
    <col min="6152" max="6152" width="17.28515625" style="752" bestFit="1" customWidth="1"/>
    <col min="6153" max="6153" width="22.140625" style="752" customWidth="1"/>
    <col min="6154" max="6154" width="16" style="752" bestFit="1" customWidth="1"/>
    <col min="6155" max="6400" width="11.42578125" style="752"/>
    <col min="6401" max="6401" width="13" style="752" customWidth="1"/>
    <col min="6402" max="6402" width="3.42578125" style="752" customWidth="1"/>
    <col min="6403" max="6403" width="45.140625" style="752" customWidth="1"/>
    <col min="6404" max="6404" width="25.42578125" style="752" customWidth="1"/>
    <col min="6405" max="6405" width="24" style="752" customWidth="1"/>
    <col min="6406" max="6406" width="23.5703125" style="752" customWidth="1"/>
    <col min="6407" max="6407" width="26.42578125" style="752" customWidth="1"/>
    <col min="6408" max="6408" width="17.28515625" style="752" bestFit="1" customWidth="1"/>
    <col min="6409" max="6409" width="22.140625" style="752" customWidth="1"/>
    <col min="6410" max="6410" width="16" style="752" bestFit="1" customWidth="1"/>
    <col min="6411" max="6656" width="11.42578125" style="752"/>
    <col min="6657" max="6657" width="13" style="752" customWidth="1"/>
    <col min="6658" max="6658" width="3.42578125" style="752" customWidth="1"/>
    <col min="6659" max="6659" width="45.140625" style="752" customWidth="1"/>
    <col min="6660" max="6660" width="25.42578125" style="752" customWidth="1"/>
    <col min="6661" max="6661" width="24" style="752" customWidth="1"/>
    <col min="6662" max="6662" width="23.5703125" style="752" customWidth="1"/>
    <col min="6663" max="6663" width="26.42578125" style="752" customWidth="1"/>
    <col min="6664" max="6664" width="17.28515625" style="752" bestFit="1" customWidth="1"/>
    <col min="6665" max="6665" width="22.140625" style="752" customWidth="1"/>
    <col min="6666" max="6666" width="16" style="752" bestFit="1" customWidth="1"/>
    <col min="6667" max="6912" width="11.42578125" style="752"/>
    <col min="6913" max="6913" width="13" style="752" customWidth="1"/>
    <col min="6914" max="6914" width="3.42578125" style="752" customWidth="1"/>
    <col min="6915" max="6915" width="45.140625" style="752" customWidth="1"/>
    <col min="6916" max="6916" width="25.42578125" style="752" customWidth="1"/>
    <col min="6917" max="6917" width="24" style="752" customWidth="1"/>
    <col min="6918" max="6918" width="23.5703125" style="752" customWidth="1"/>
    <col min="6919" max="6919" width="26.42578125" style="752" customWidth="1"/>
    <col min="6920" max="6920" width="17.28515625" style="752" bestFit="1" customWidth="1"/>
    <col min="6921" max="6921" width="22.140625" style="752" customWidth="1"/>
    <col min="6922" max="6922" width="16" style="752" bestFit="1" customWidth="1"/>
    <col min="6923" max="7168" width="11.42578125" style="752"/>
    <col min="7169" max="7169" width="13" style="752" customWidth="1"/>
    <col min="7170" max="7170" width="3.42578125" style="752" customWidth="1"/>
    <col min="7171" max="7171" width="45.140625" style="752" customWidth="1"/>
    <col min="7172" max="7172" width="25.42578125" style="752" customWidth="1"/>
    <col min="7173" max="7173" width="24" style="752" customWidth="1"/>
    <col min="7174" max="7174" width="23.5703125" style="752" customWidth="1"/>
    <col min="7175" max="7175" width="26.42578125" style="752" customWidth="1"/>
    <col min="7176" max="7176" width="17.28515625" style="752" bestFit="1" customWidth="1"/>
    <col min="7177" max="7177" width="22.140625" style="752" customWidth="1"/>
    <col min="7178" max="7178" width="16" style="752" bestFit="1" customWidth="1"/>
    <col min="7179" max="7424" width="11.42578125" style="752"/>
    <col min="7425" max="7425" width="13" style="752" customWidth="1"/>
    <col min="7426" max="7426" width="3.42578125" style="752" customWidth="1"/>
    <col min="7427" max="7427" width="45.140625" style="752" customWidth="1"/>
    <col min="7428" max="7428" width="25.42578125" style="752" customWidth="1"/>
    <col min="7429" max="7429" width="24" style="752" customWidth="1"/>
    <col min="7430" max="7430" width="23.5703125" style="752" customWidth="1"/>
    <col min="7431" max="7431" width="26.42578125" style="752" customWidth="1"/>
    <col min="7432" max="7432" width="17.28515625" style="752" bestFit="1" customWidth="1"/>
    <col min="7433" max="7433" width="22.140625" style="752" customWidth="1"/>
    <col min="7434" max="7434" width="16" style="752" bestFit="1" customWidth="1"/>
    <col min="7435" max="7680" width="11.42578125" style="752"/>
    <col min="7681" max="7681" width="13" style="752" customWidth="1"/>
    <col min="7682" max="7682" width="3.42578125" style="752" customWidth="1"/>
    <col min="7683" max="7683" width="45.140625" style="752" customWidth="1"/>
    <col min="7684" max="7684" width="25.42578125" style="752" customWidth="1"/>
    <col min="7685" max="7685" width="24" style="752" customWidth="1"/>
    <col min="7686" max="7686" width="23.5703125" style="752" customWidth="1"/>
    <col min="7687" max="7687" width="26.42578125" style="752" customWidth="1"/>
    <col min="7688" max="7688" width="17.28515625" style="752" bestFit="1" customWidth="1"/>
    <col min="7689" max="7689" width="22.140625" style="752" customWidth="1"/>
    <col min="7690" max="7690" width="16" style="752" bestFit="1" customWidth="1"/>
    <col min="7691" max="7936" width="11.42578125" style="752"/>
    <col min="7937" max="7937" width="13" style="752" customWidth="1"/>
    <col min="7938" max="7938" width="3.42578125" style="752" customWidth="1"/>
    <col min="7939" max="7939" width="45.140625" style="752" customWidth="1"/>
    <col min="7940" max="7940" width="25.42578125" style="752" customWidth="1"/>
    <col min="7941" max="7941" width="24" style="752" customWidth="1"/>
    <col min="7942" max="7942" width="23.5703125" style="752" customWidth="1"/>
    <col min="7943" max="7943" width="26.42578125" style="752" customWidth="1"/>
    <col min="7944" max="7944" width="17.28515625" style="752" bestFit="1" customWidth="1"/>
    <col min="7945" max="7945" width="22.140625" style="752" customWidth="1"/>
    <col min="7946" max="7946" width="16" style="752" bestFit="1" customWidth="1"/>
    <col min="7947" max="8192" width="11.42578125" style="752"/>
    <col min="8193" max="8193" width="13" style="752" customWidth="1"/>
    <col min="8194" max="8194" width="3.42578125" style="752" customWidth="1"/>
    <col min="8195" max="8195" width="45.140625" style="752" customWidth="1"/>
    <col min="8196" max="8196" width="25.42578125" style="752" customWidth="1"/>
    <col min="8197" max="8197" width="24" style="752" customWidth="1"/>
    <col min="8198" max="8198" width="23.5703125" style="752" customWidth="1"/>
    <col min="8199" max="8199" width="26.42578125" style="752" customWidth="1"/>
    <col min="8200" max="8200" width="17.28515625" style="752" bestFit="1" customWidth="1"/>
    <col min="8201" max="8201" width="22.140625" style="752" customWidth="1"/>
    <col min="8202" max="8202" width="16" style="752" bestFit="1" customWidth="1"/>
    <col min="8203" max="8448" width="11.42578125" style="752"/>
    <col min="8449" max="8449" width="13" style="752" customWidth="1"/>
    <col min="8450" max="8450" width="3.42578125" style="752" customWidth="1"/>
    <col min="8451" max="8451" width="45.140625" style="752" customWidth="1"/>
    <col min="8452" max="8452" width="25.42578125" style="752" customWidth="1"/>
    <col min="8453" max="8453" width="24" style="752" customWidth="1"/>
    <col min="8454" max="8454" width="23.5703125" style="752" customWidth="1"/>
    <col min="8455" max="8455" width="26.42578125" style="752" customWidth="1"/>
    <col min="8456" max="8456" width="17.28515625" style="752" bestFit="1" customWidth="1"/>
    <col min="8457" max="8457" width="22.140625" style="752" customWidth="1"/>
    <col min="8458" max="8458" width="16" style="752" bestFit="1" customWidth="1"/>
    <col min="8459" max="8704" width="11.42578125" style="752"/>
    <col min="8705" max="8705" width="13" style="752" customWidth="1"/>
    <col min="8706" max="8706" width="3.42578125" style="752" customWidth="1"/>
    <col min="8707" max="8707" width="45.140625" style="752" customWidth="1"/>
    <col min="8708" max="8708" width="25.42578125" style="752" customWidth="1"/>
    <col min="8709" max="8709" width="24" style="752" customWidth="1"/>
    <col min="8710" max="8710" width="23.5703125" style="752" customWidth="1"/>
    <col min="8711" max="8711" width="26.42578125" style="752" customWidth="1"/>
    <col min="8712" max="8712" width="17.28515625" style="752" bestFit="1" customWidth="1"/>
    <col min="8713" max="8713" width="22.140625" style="752" customWidth="1"/>
    <col min="8714" max="8714" width="16" style="752" bestFit="1" customWidth="1"/>
    <col min="8715" max="8960" width="11.42578125" style="752"/>
    <col min="8961" max="8961" width="13" style="752" customWidth="1"/>
    <col min="8962" max="8962" width="3.42578125" style="752" customWidth="1"/>
    <col min="8963" max="8963" width="45.140625" style="752" customWidth="1"/>
    <col min="8964" max="8964" width="25.42578125" style="752" customWidth="1"/>
    <col min="8965" max="8965" width="24" style="752" customWidth="1"/>
    <col min="8966" max="8966" width="23.5703125" style="752" customWidth="1"/>
    <col min="8967" max="8967" width="26.42578125" style="752" customWidth="1"/>
    <col min="8968" max="8968" width="17.28515625" style="752" bestFit="1" customWidth="1"/>
    <col min="8969" max="8969" width="22.140625" style="752" customWidth="1"/>
    <col min="8970" max="8970" width="16" style="752" bestFit="1" customWidth="1"/>
    <col min="8971" max="9216" width="11.42578125" style="752"/>
    <col min="9217" max="9217" width="13" style="752" customWidth="1"/>
    <col min="9218" max="9218" width="3.42578125" style="752" customWidth="1"/>
    <col min="9219" max="9219" width="45.140625" style="752" customWidth="1"/>
    <col min="9220" max="9220" width="25.42578125" style="752" customWidth="1"/>
    <col min="9221" max="9221" width="24" style="752" customWidth="1"/>
    <col min="9222" max="9222" width="23.5703125" style="752" customWidth="1"/>
    <col min="9223" max="9223" width="26.42578125" style="752" customWidth="1"/>
    <col min="9224" max="9224" width="17.28515625" style="752" bestFit="1" customWidth="1"/>
    <col min="9225" max="9225" width="22.140625" style="752" customWidth="1"/>
    <col min="9226" max="9226" width="16" style="752" bestFit="1" customWidth="1"/>
    <col min="9227" max="9472" width="11.42578125" style="752"/>
    <col min="9473" max="9473" width="13" style="752" customWidth="1"/>
    <col min="9474" max="9474" width="3.42578125" style="752" customWidth="1"/>
    <col min="9475" max="9475" width="45.140625" style="752" customWidth="1"/>
    <col min="9476" max="9476" width="25.42578125" style="752" customWidth="1"/>
    <col min="9477" max="9477" width="24" style="752" customWidth="1"/>
    <col min="9478" max="9478" width="23.5703125" style="752" customWidth="1"/>
    <col min="9479" max="9479" width="26.42578125" style="752" customWidth="1"/>
    <col min="9480" max="9480" width="17.28515625" style="752" bestFit="1" customWidth="1"/>
    <col min="9481" max="9481" width="22.140625" style="752" customWidth="1"/>
    <col min="9482" max="9482" width="16" style="752" bestFit="1" customWidth="1"/>
    <col min="9483" max="9728" width="11.42578125" style="752"/>
    <col min="9729" max="9729" width="13" style="752" customWidth="1"/>
    <col min="9730" max="9730" width="3.42578125" style="752" customWidth="1"/>
    <col min="9731" max="9731" width="45.140625" style="752" customWidth="1"/>
    <col min="9732" max="9732" width="25.42578125" style="752" customWidth="1"/>
    <col min="9733" max="9733" width="24" style="752" customWidth="1"/>
    <col min="9734" max="9734" width="23.5703125" style="752" customWidth="1"/>
    <col min="9735" max="9735" width="26.42578125" style="752" customWidth="1"/>
    <col min="9736" max="9736" width="17.28515625" style="752" bestFit="1" customWidth="1"/>
    <col min="9737" max="9737" width="22.140625" style="752" customWidth="1"/>
    <col min="9738" max="9738" width="16" style="752" bestFit="1" customWidth="1"/>
    <col min="9739" max="9984" width="11.42578125" style="752"/>
    <col min="9985" max="9985" width="13" style="752" customWidth="1"/>
    <col min="9986" max="9986" width="3.42578125" style="752" customWidth="1"/>
    <col min="9987" max="9987" width="45.140625" style="752" customWidth="1"/>
    <col min="9988" max="9988" width="25.42578125" style="752" customWidth="1"/>
    <col min="9989" max="9989" width="24" style="752" customWidth="1"/>
    <col min="9990" max="9990" width="23.5703125" style="752" customWidth="1"/>
    <col min="9991" max="9991" width="26.42578125" style="752" customWidth="1"/>
    <col min="9992" max="9992" width="17.28515625" style="752" bestFit="1" customWidth="1"/>
    <col min="9993" max="9993" width="22.140625" style="752" customWidth="1"/>
    <col min="9994" max="9994" width="16" style="752" bestFit="1" customWidth="1"/>
    <col min="9995" max="10240" width="11.42578125" style="752"/>
    <col min="10241" max="10241" width="13" style="752" customWidth="1"/>
    <col min="10242" max="10242" width="3.42578125" style="752" customWidth="1"/>
    <col min="10243" max="10243" width="45.140625" style="752" customWidth="1"/>
    <col min="10244" max="10244" width="25.42578125" style="752" customWidth="1"/>
    <col min="10245" max="10245" width="24" style="752" customWidth="1"/>
    <col min="10246" max="10246" width="23.5703125" style="752" customWidth="1"/>
    <col min="10247" max="10247" width="26.42578125" style="752" customWidth="1"/>
    <col min="10248" max="10248" width="17.28515625" style="752" bestFit="1" customWidth="1"/>
    <col min="10249" max="10249" width="22.140625" style="752" customWidth="1"/>
    <col min="10250" max="10250" width="16" style="752" bestFit="1" customWidth="1"/>
    <col min="10251" max="10496" width="11.42578125" style="752"/>
    <col min="10497" max="10497" width="13" style="752" customWidth="1"/>
    <col min="10498" max="10498" width="3.42578125" style="752" customWidth="1"/>
    <col min="10499" max="10499" width="45.140625" style="752" customWidth="1"/>
    <col min="10500" max="10500" width="25.42578125" style="752" customWidth="1"/>
    <col min="10501" max="10501" width="24" style="752" customWidth="1"/>
    <col min="10502" max="10502" width="23.5703125" style="752" customWidth="1"/>
    <col min="10503" max="10503" width="26.42578125" style="752" customWidth="1"/>
    <col min="10504" max="10504" width="17.28515625" style="752" bestFit="1" customWidth="1"/>
    <col min="10505" max="10505" width="22.140625" style="752" customWidth="1"/>
    <col min="10506" max="10506" width="16" style="752" bestFit="1" customWidth="1"/>
    <col min="10507" max="10752" width="11.42578125" style="752"/>
    <col min="10753" max="10753" width="13" style="752" customWidth="1"/>
    <col min="10754" max="10754" width="3.42578125" style="752" customWidth="1"/>
    <col min="10755" max="10755" width="45.140625" style="752" customWidth="1"/>
    <col min="10756" max="10756" width="25.42578125" style="752" customWidth="1"/>
    <col min="10757" max="10757" width="24" style="752" customWidth="1"/>
    <col min="10758" max="10758" width="23.5703125" style="752" customWidth="1"/>
    <col min="10759" max="10759" width="26.42578125" style="752" customWidth="1"/>
    <col min="10760" max="10760" width="17.28515625" style="752" bestFit="1" customWidth="1"/>
    <col min="10761" max="10761" width="22.140625" style="752" customWidth="1"/>
    <col min="10762" max="10762" width="16" style="752" bestFit="1" customWidth="1"/>
    <col min="10763" max="11008" width="11.42578125" style="752"/>
    <col min="11009" max="11009" width="13" style="752" customWidth="1"/>
    <col min="11010" max="11010" width="3.42578125" style="752" customWidth="1"/>
    <col min="11011" max="11011" width="45.140625" style="752" customWidth="1"/>
    <col min="11012" max="11012" width="25.42578125" style="752" customWidth="1"/>
    <col min="11013" max="11013" width="24" style="752" customWidth="1"/>
    <col min="11014" max="11014" width="23.5703125" style="752" customWidth="1"/>
    <col min="11015" max="11015" width="26.42578125" style="752" customWidth="1"/>
    <col min="11016" max="11016" width="17.28515625" style="752" bestFit="1" customWidth="1"/>
    <col min="11017" max="11017" width="22.140625" style="752" customWidth="1"/>
    <col min="11018" max="11018" width="16" style="752" bestFit="1" customWidth="1"/>
    <col min="11019" max="11264" width="11.42578125" style="752"/>
    <col min="11265" max="11265" width="13" style="752" customWidth="1"/>
    <col min="11266" max="11266" width="3.42578125" style="752" customWidth="1"/>
    <col min="11267" max="11267" width="45.140625" style="752" customWidth="1"/>
    <col min="11268" max="11268" width="25.42578125" style="752" customWidth="1"/>
    <col min="11269" max="11269" width="24" style="752" customWidth="1"/>
    <col min="11270" max="11270" width="23.5703125" style="752" customWidth="1"/>
    <col min="11271" max="11271" width="26.42578125" style="752" customWidth="1"/>
    <col min="11272" max="11272" width="17.28515625" style="752" bestFit="1" customWidth="1"/>
    <col min="11273" max="11273" width="22.140625" style="752" customWidth="1"/>
    <col min="11274" max="11274" width="16" style="752" bestFit="1" customWidth="1"/>
    <col min="11275" max="11520" width="11.42578125" style="752"/>
    <col min="11521" max="11521" width="13" style="752" customWidth="1"/>
    <col min="11522" max="11522" width="3.42578125" style="752" customWidth="1"/>
    <col min="11523" max="11523" width="45.140625" style="752" customWidth="1"/>
    <col min="11524" max="11524" width="25.42578125" style="752" customWidth="1"/>
    <col min="11525" max="11525" width="24" style="752" customWidth="1"/>
    <col min="11526" max="11526" width="23.5703125" style="752" customWidth="1"/>
    <col min="11527" max="11527" width="26.42578125" style="752" customWidth="1"/>
    <col min="11528" max="11528" width="17.28515625" style="752" bestFit="1" customWidth="1"/>
    <col min="11529" max="11529" width="22.140625" style="752" customWidth="1"/>
    <col min="11530" max="11530" width="16" style="752" bestFit="1" customWidth="1"/>
    <col min="11531" max="11776" width="11.42578125" style="752"/>
    <col min="11777" max="11777" width="13" style="752" customWidth="1"/>
    <col min="11778" max="11778" width="3.42578125" style="752" customWidth="1"/>
    <col min="11779" max="11779" width="45.140625" style="752" customWidth="1"/>
    <col min="11780" max="11780" width="25.42578125" style="752" customWidth="1"/>
    <col min="11781" max="11781" width="24" style="752" customWidth="1"/>
    <col min="11782" max="11782" width="23.5703125" style="752" customWidth="1"/>
    <col min="11783" max="11783" width="26.42578125" style="752" customWidth="1"/>
    <col min="11784" max="11784" width="17.28515625" style="752" bestFit="1" customWidth="1"/>
    <col min="11785" max="11785" width="22.140625" style="752" customWidth="1"/>
    <col min="11786" max="11786" width="16" style="752" bestFit="1" customWidth="1"/>
    <col min="11787" max="12032" width="11.42578125" style="752"/>
    <col min="12033" max="12033" width="13" style="752" customWidth="1"/>
    <col min="12034" max="12034" width="3.42578125" style="752" customWidth="1"/>
    <col min="12035" max="12035" width="45.140625" style="752" customWidth="1"/>
    <col min="12036" max="12036" width="25.42578125" style="752" customWidth="1"/>
    <col min="12037" max="12037" width="24" style="752" customWidth="1"/>
    <col min="12038" max="12038" width="23.5703125" style="752" customWidth="1"/>
    <col min="12039" max="12039" width="26.42578125" style="752" customWidth="1"/>
    <col min="12040" max="12040" width="17.28515625" style="752" bestFit="1" customWidth="1"/>
    <col min="12041" max="12041" width="22.140625" style="752" customWidth="1"/>
    <col min="12042" max="12042" width="16" style="752" bestFit="1" customWidth="1"/>
    <col min="12043" max="12288" width="11.42578125" style="752"/>
    <col min="12289" max="12289" width="13" style="752" customWidth="1"/>
    <col min="12290" max="12290" width="3.42578125" style="752" customWidth="1"/>
    <col min="12291" max="12291" width="45.140625" style="752" customWidth="1"/>
    <col min="12292" max="12292" width="25.42578125" style="752" customWidth="1"/>
    <col min="12293" max="12293" width="24" style="752" customWidth="1"/>
    <col min="12294" max="12294" width="23.5703125" style="752" customWidth="1"/>
    <col min="12295" max="12295" width="26.42578125" style="752" customWidth="1"/>
    <col min="12296" max="12296" width="17.28515625" style="752" bestFit="1" customWidth="1"/>
    <col min="12297" max="12297" width="22.140625" style="752" customWidth="1"/>
    <col min="12298" max="12298" width="16" style="752" bestFit="1" customWidth="1"/>
    <col min="12299" max="12544" width="11.42578125" style="752"/>
    <col min="12545" max="12545" width="13" style="752" customWidth="1"/>
    <col min="12546" max="12546" width="3.42578125" style="752" customWidth="1"/>
    <col min="12547" max="12547" width="45.140625" style="752" customWidth="1"/>
    <col min="12548" max="12548" width="25.42578125" style="752" customWidth="1"/>
    <col min="12549" max="12549" width="24" style="752" customWidth="1"/>
    <col min="12550" max="12550" width="23.5703125" style="752" customWidth="1"/>
    <col min="12551" max="12551" width="26.42578125" style="752" customWidth="1"/>
    <col min="12552" max="12552" width="17.28515625" style="752" bestFit="1" customWidth="1"/>
    <col min="12553" max="12553" width="22.140625" style="752" customWidth="1"/>
    <col min="12554" max="12554" width="16" style="752" bestFit="1" customWidth="1"/>
    <col min="12555" max="12800" width="11.42578125" style="752"/>
    <col min="12801" max="12801" width="13" style="752" customWidth="1"/>
    <col min="12802" max="12802" width="3.42578125" style="752" customWidth="1"/>
    <col min="12803" max="12803" width="45.140625" style="752" customWidth="1"/>
    <col min="12804" max="12804" width="25.42578125" style="752" customWidth="1"/>
    <col min="12805" max="12805" width="24" style="752" customWidth="1"/>
    <col min="12806" max="12806" width="23.5703125" style="752" customWidth="1"/>
    <col min="12807" max="12807" width="26.42578125" style="752" customWidth="1"/>
    <col min="12808" max="12808" width="17.28515625" style="752" bestFit="1" customWidth="1"/>
    <col min="12809" max="12809" width="22.140625" style="752" customWidth="1"/>
    <col min="12810" max="12810" width="16" style="752" bestFit="1" customWidth="1"/>
    <col min="12811" max="13056" width="11.42578125" style="752"/>
    <col min="13057" max="13057" width="13" style="752" customWidth="1"/>
    <col min="13058" max="13058" width="3.42578125" style="752" customWidth="1"/>
    <col min="13059" max="13059" width="45.140625" style="752" customWidth="1"/>
    <col min="13060" max="13060" width="25.42578125" style="752" customWidth="1"/>
    <col min="13061" max="13061" width="24" style="752" customWidth="1"/>
    <col min="13062" max="13062" width="23.5703125" style="752" customWidth="1"/>
    <col min="13063" max="13063" width="26.42578125" style="752" customWidth="1"/>
    <col min="13064" max="13064" width="17.28515625" style="752" bestFit="1" customWidth="1"/>
    <col min="13065" max="13065" width="22.140625" style="752" customWidth="1"/>
    <col min="13066" max="13066" width="16" style="752" bestFit="1" customWidth="1"/>
    <col min="13067" max="13312" width="11.42578125" style="752"/>
    <col min="13313" max="13313" width="13" style="752" customWidth="1"/>
    <col min="13314" max="13314" width="3.42578125" style="752" customWidth="1"/>
    <col min="13315" max="13315" width="45.140625" style="752" customWidth="1"/>
    <col min="13316" max="13316" width="25.42578125" style="752" customWidth="1"/>
    <col min="13317" max="13317" width="24" style="752" customWidth="1"/>
    <col min="13318" max="13318" width="23.5703125" style="752" customWidth="1"/>
    <col min="13319" max="13319" width="26.42578125" style="752" customWidth="1"/>
    <col min="13320" max="13320" width="17.28515625" style="752" bestFit="1" customWidth="1"/>
    <col min="13321" max="13321" width="22.140625" style="752" customWidth="1"/>
    <col min="13322" max="13322" width="16" style="752" bestFit="1" customWidth="1"/>
    <col min="13323" max="13568" width="11.42578125" style="752"/>
    <col min="13569" max="13569" width="13" style="752" customWidth="1"/>
    <col min="13570" max="13570" width="3.42578125" style="752" customWidth="1"/>
    <col min="13571" max="13571" width="45.140625" style="752" customWidth="1"/>
    <col min="13572" max="13572" width="25.42578125" style="752" customWidth="1"/>
    <col min="13573" max="13573" width="24" style="752" customWidth="1"/>
    <col min="13574" max="13574" width="23.5703125" style="752" customWidth="1"/>
    <col min="13575" max="13575" width="26.42578125" style="752" customWidth="1"/>
    <col min="13576" max="13576" width="17.28515625" style="752" bestFit="1" customWidth="1"/>
    <col min="13577" max="13577" width="22.140625" style="752" customWidth="1"/>
    <col min="13578" max="13578" width="16" style="752" bestFit="1" customWidth="1"/>
    <col min="13579" max="13824" width="11.42578125" style="752"/>
    <col min="13825" max="13825" width="13" style="752" customWidth="1"/>
    <col min="13826" max="13826" width="3.42578125" style="752" customWidth="1"/>
    <col min="13827" max="13827" width="45.140625" style="752" customWidth="1"/>
    <col min="13828" max="13828" width="25.42578125" style="752" customWidth="1"/>
    <col min="13829" max="13829" width="24" style="752" customWidth="1"/>
    <col min="13830" max="13830" width="23.5703125" style="752" customWidth="1"/>
    <col min="13831" max="13831" width="26.42578125" style="752" customWidth="1"/>
    <col min="13832" max="13832" width="17.28515625" style="752" bestFit="1" customWidth="1"/>
    <col min="13833" max="13833" width="22.140625" style="752" customWidth="1"/>
    <col min="13834" max="13834" width="16" style="752" bestFit="1" customWidth="1"/>
    <col min="13835" max="14080" width="11.42578125" style="752"/>
    <col min="14081" max="14081" width="13" style="752" customWidth="1"/>
    <col min="14082" max="14082" width="3.42578125" style="752" customWidth="1"/>
    <col min="14083" max="14083" width="45.140625" style="752" customWidth="1"/>
    <col min="14084" max="14084" width="25.42578125" style="752" customWidth="1"/>
    <col min="14085" max="14085" width="24" style="752" customWidth="1"/>
    <col min="14086" max="14086" width="23.5703125" style="752" customWidth="1"/>
    <col min="14087" max="14087" width="26.42578125" style="752" customWidth="1"/>
    <col min="14088" max="14088" width="17.28515625" style="752" bestFit="1" customWidth="1"/>
    <col min="14089" max="14089" width="22.140625" style="752" customWidth="1"/>
    <col min="14090" max="14090" width="16" style="752" bestFit="1" customWidth="1"/>
    <col min="14091" max="14336" width="11.42578125" style="752"/>
    <col min="14337" max="14337" width="13" style="752" customWidth="1"/>
    <col min="14338" max="14338" width="3.42578125" style="752" customWidth="1"/>
    <col min="14339" max="14339" width="45.140625" style="752" customWidth="1"/>
    <col min="14340" max="14340" width="25.42578125" style="752" customWidth="1"/>
    <col min="14341" max="14341" width="24" style="752" customWidth="1"/>
    <col min="14342" max="14342" width="23.5703125" style="752" customWidth="1"/>
    <col min="14343" max="14343" width="26.42578125" style="752" customWidth="1"/>
    <col min="14344" max="14344" width="17.28515625" style="752" bestFit="1" customWidth="1"/>
    <col min="14345" max="14345" width="22.140625" style="752" customWidth="1"/>
    <col min="14346" max="14346" width="16" style="752" bestFit="1" customWidth="1"/>
    <col min="14347" max="14592" width="11.42578125" style="752"/>
    <col min="14593" max="14593" width="13" style="752" customWidth="1"/>
    <col min="14594" max="14594" width="3.42578125" style="752" customWidth="1"/>
    <col min="14595" max="14595" width="45.140625" style="752" customWidth="1"/>
    <col min="14596" max="14596" width="25.42578125" style="752" customWidth="1"/>
    <col min="14597" max="14597" width="24" style="752" customWidth="1"/>
    <col min="14598" max="14598" width="23.5703125" style="752" customWidth="1"/>
    <col min="14599" max="14599" width="26.42578125" style="752" customWidth="1"/>
    <col min="14600" max="14600" width="17.28515625" style="752" bestFit="1" customWidth="1"/>
    <col min="14601" max="14601" width="22.140625" style="752" customWidth="1"/>
    <col min="14602" max="14602" width="16" style="752" bestFit="1" customWidth="1"/>
    <col min="14603" max="14848" width="11.42578125" style="752"/>
    <col min="14849" max="14849" width="13" style="752" customWidth="1"/>
    <col min="14850" max="14850" width="3.42578125" style="752" customWidth="1"/>
    <col min="14851" max="14851" width="45.140625" style="752" customWidth="1"/>
    <col min="14852" max="14852" width="25.42578125" style="752" customWidth="1"/>
    <col min="14853" max="14853" width="24" style="752" customWidth="1"/>
    <col min="14854" max="14854" width="23.5703125" style="752" customWidth="1"/>
    <col min="14855" max="14855" width="26.42578125" style="752" customWidth="1"/>
    <col min="14856" max="14856" width="17.28515625" style="752" bestFit="1" customWidth="1"/>
    <col min="14857" max="14857" width="22.140625" style="752" customWidth="1"/>
    <col min="14858" max="14858" width="16" style="752" bestFit="1" customWidth="1"/>
    <col min="14859" max="15104" width="11.42578125" style="752"/>
    <col min="15105" max="15105" width="13" style="752" customWidth="1"/>
    <col min="15106" max="15106" width="3.42578125" style="752" customWidth="1"/>
    <col min="15107" max="15107" width="45.140625" style="752" customWidth="1"/>
    <col min="15108" max="15108" width="25.42578125" style="752" customWidth="1"/>
    <col min="15109" max="15109" width="24" style="752" customWidth="1"/>
    <col min="15110" max="15110" width="23.5703125" style="752" customWidth="1"/>
    <col min="15111" max="15111" width="26.42578125" style="752" customWidth="1"/>
    <col min="15112" max="15112" width="17.28515625" style="752" bestFit="1" customWidth="1"/>
    <col min="15113" max="15113" width="22.140625" style="752" customWidth="1"/>
    <col min="15114" max="15114" width="16" style="752" bestFit="1" customWidth="1"/>
    <col min="15115" max="15360" width="11.42578125" style="752"/>
    <col min="15361" max="15361" width="13" style="752" customWidth="1"/>
    <col min="15362" max="15362" width="3.42578125" style="752" customWidth="1"/>
    <col min="15363" max="15363" width="45.140625" style="752" customWidth="1"/>
    <col min="15364" max="15364" width="25.42578125" style="752" customWidth="1"/>
    <col min="15365" max="15365" width="24" style="752" customWidth="1"/>
    <col min="15366" max="15366" width="23.5703125" style="752" customWidth="1"/>
    <col min="15367" max="15367" width="26.42578125" style="752" customWidth="1"/>
    <col min="15368" max="15368" width="17.28515625" style="752" bestFit="1" customWidth="1"/>
    <col min="15369" max="15369" width="22.140625" style="752" customWidth="1"/>
    <col min="15370" max="15370" width="16" style="752" bestFit="1" customWidth="1"/>
    <col min="15371" max="15616" width="11.42578125" style="752"/>
    <col min="15617" max="15617" width="13" style="752" customWidth="1"/>
    <col min="15618" max="15618" width="3.42578125" style="752" customWidth="1"/>
    <col min="15619" max="15619" width="45.140625" style="752" customWidth="1"/>
    <col min="15620" max="15620" width="25.42578125" style="752" customWidth="1"/>
    <col min="15621" max="15621" width="24" style="752" customWidth="1"/>
    <col min="15622" max="15622" width="23.5703125" style="752" customWidth="1"/>
    <col min="15623" max="15623" width="26.42578125" style="752" customWidth="1"/>
    <col min="15624" max="15624" width="17.28515625" style="752" bestFit="1" customWidth="1"/>
    <col min="15625" max="15625" width="22.140625" style="752" customWidth="1"/>
    <col min="15626" max="15626" width="16" style="752" bestFit="1" customWidth="1"/>
    <col min="15627" max="15872" width="11.42578125" style="752"/>
    <col min="15873" max="15873" width="13" style="752" customWidth="1"/>
    <col min="15874" max="15874" width="3.42578125" style="752" customWidth="1"/>
    <col min="15875" max="15875" width="45.140625" style="752" customWidth="1"/>
    <col min="15876" max="15876" width="25.42578125" style="752" customWidth="1"/>
    <col min="15877" max="15877" width="24" style="752" customWidth="1"/>
    <col min="15878" max="15878" width="23.5703125" style="752" customWidth="1"/>
    <col min="15879" max="15879" width="26.42578125" style="752" customWidth="1"/>
    <col min="15880" max="15880" width="17.28515625" style="752" bestFit="1" customWidth="1"/>
    <col min="15881" max="15881" width="22.140625" style="752" customWidth="1"/>
    <col min="15882" max="15882" width="16" style="752" bestFit="1" customWidth="1"/>
    <col min="15883" max="16128" width="11.42578125" style="752"/>
    <col min="16129" max="16129" width="13" style="752" customWidth="1"/>
    <col min="16130" max="16130" width="3.42578125" style="752" customWidth="1"/>
    <col min="16131" max="16131" width="45.140625" style="752" customWidth="1"/>
    <col min="16132" max="16132" width="25.42578125" style="752" customWidth="1"/>
    <col min="16133" max="16133" width="24" style="752" customWidth="1"/>
    <col min="16134" max="16134" width="23.5703125" style="752" customWidth="1"/>
    <col min="16135" max="16135" width="26.42578125" style="752" customWidth="1"/>
    <col min="16136" max="16136" width="17.28515625" style="752" bestFit="1" customWidth="1"/>
    <col min="16137" max="16137" width="22.140625" style="752" customWidth="1"/>
    <col min="16138" max="16138" width="16" style="752" bestFit="1" customWidth="1"/>
    <col min="16139" max="16384" width="11.42578125" style="752"/>
  </cols>
  <sheetData>
    <row r="2" spans="1:7" ht="6.75" customHeight="1" x14ac:dyDescent="0.2"/>
    <row r="3" spans="1:7" ht="18.75" x14ac:dyDescent="0.3">
      <c r="A3" s="755"/>
      <c r="C3" s="1466" t="s">
        <v>2151</v>
      </c>
      <c r="D3" s="1466"/>
      <c r="E3" s="1466"/>
    </row>
    <row r="4" spans="1:7" x14ac:dyDescent="0.2">
      <c r="A4" s="755"/>
      <c r="B4" s="1467" t="s">
        <v>1199</v>
      </c>
      <c r="C4" s="1467"/>
      <c r="D4" s="1467"/>
      <c r="E4" s="1467"/>
    </row>
    <row r="5" spans="1:7" x14ac:dyDescent="0.2">
      <c r="A5" s="756"/>
      <c r="B5" s="1467" t="s">
        <v>2098</v>
      </c>
      <c r="C5" s="1467"/>
      <c r="D5" s="1467"/>
      <c r="E5" s="1467"/>
    </row>
    <row r="6" spans="1:7" x14ac:dyDescent="0.2">
      <c r="A6" s="756"/>
      <c r="B6" s="1467" t="s">
        <v>2099</v>
      </c>
      <c r="C6" s="1467"/>
      <c r="D6" s="1467"/>
      <c r="E6" s="1467"/>
    </row>
    <row r="7" spans="1:7" x14ac:dyDescent="0.2">
      <c r="A7" s="756"/>
      <c r="B7" s="1467" t="s">
        <v>2100</v>
      </c>
      <c r="C7" s="1467"/>
      <c r="D7" s="1467"/>
      <c r="E7" s="1467"/>
    </row>
    <row r="8" spans="1:7" ht="21" customHeight="1" x14ac:dyDescent="0.2">
      <c r="A8" s="756"/>
      <c r="B8" s="1467" t="s">
        <v>2289</v>
      </c>
      <c r="C8" s="1467"/>
      <c r="D8" s="1467"/>
      <c r="E8" s="1467"/>
    </row>
    <row r="9" spans="1:7" ht="15.75" customHeight="1" thickBot="1" x14ac:dyDescent="0.25">
      <c r="A9" s="756"/>
      <c r="B9" s="757"/>
      <c r="C9" s="757"/>
      <c r="D9" s="757"/>
      <c r="E9" s="758"/>
    </row>
    <row r="10" spans="1:7" ht="13.5" thickTop="1" x14ac:dyDescent="0.2">
      <c r="A10" s="756"/>
      <c r="B10" s="759"/>
      <c r="C10" s="760"/>
      <c r="D10" s="761" t="s">
        <v>2101</v>
      </c>
      <c r="E10" s="762" t="s">
        <v>2102</v>
      </c>
      <c r="F10" s="754"/>
      <c r="G10" s="753"/>
    </row>
    <row r="11" spans="1:7" ht="15" x14ac:dyDescent="0.25">
      <c r="A11" s="756"/>
      <c r="B11" s="763"/>
      <c r="C11" s="764" t="s">
        <v>2292</v>
      </c>
      <c r="D11" s="765">
        <v>106962847917.23</v>
      </c>
      <c r="E11" s="766">
        <v>115781802291.92999</v>
      </c>
      <c r="F11" s="816" t="s">
        <v>2197</v>
      </c>
    </row>
    <row r="12" spans="1:7" x14ac:dyDescent="0.2">
      <c r="A12" s="756"/>
      <c r="B12" s="763"/>
      <c r="C12" s="764"/>
      <c r="D12" s="767"/>
      <c r="E12" s="768"/>
    </row>
    <row r="13" spans="1:7" x14ac:dyDescent="0.2">
      <c r="A13" s="756"/>
      <c r="B13" s="763"/>
      <c r="C13" s="769" t="s">
        <v>2103</v>
      </c>
      <c r="D13" s="770"/>
      <c r="E13" s="771"/>
    </row>
    <row r="14" spans="1:7" x14ac:dyDescent="0.2">
      <c r="A14" s="773"/>
      <c r="B14" s="772" t="s">
        <v>2104</v>
      </c>
      <c r="C14" s="764" t="s">
        <v>2253</v>
      </c>
      <c r="D14" s="770">
        <v>-6790010170.4300003</v>
      </c>
      <c r="E14" s="771"/>
    </row>
    <row r="15" spans="1:7" ht="25.5" customHeight="1" x14ac:dyDescent="0.2">
      <c r="A15" s="773"/>
      <c r="B15" s="772" t="s">
        <v>2105</v>
      </c>
      <c r="C15" s="764" t="s">
        <v>2106</v>
      </c>
      <c r="D15" s="770">
        <v>-2973855892.25</v>
      </c>
      <c r="E15" s="771"/>
    </row>
    <row r="16" spans="1:7" ht="25.5" customHeight="1" x14ac:dyDescent="0.2">
      <c r="A16" s="773"/>
      <c r="B16" s="772" t="s">
        <v>2107</v>
      </c>
      <c r="C16" s="764" t="s">
        <v>2254</v>
      </c>
      <c r="D16" s="770">
        <v>-5150770087.3099995</v>
      </c>
      <c r="E16" s="771"/>
    </row>
    <row r="17" spans="1:6" ht="25.5" x14ac:dyDescent="0.2">
      <c r="A17" s="773"/>
      <c r="B17" s="772" t="s">
        <v>2108</v>
      </c>
      <c r="C17" s="764" t="s">
        <v>2255</v>
      </c>
      <c r="D17" s="770">
        <v>19653414176.66</v>
      </c>
      <c r="E17" s="771"/>
    </row>
    <row r="18" spans="1:6" ht="25.5" x14ac:dyDescent="0.2">
      <c r="A18" s="756"/>
      <c r="B18" s="772" t="s">
        <v>2109</v>
      </c>
      <c r="C18" s="948" t="s">
        <v>2256</v>
      </c>
      <c r="D18" s="776">
        <v>336551043.56999993</v>
      </c>
      <c r="E18" s="771"/>
    </row>
    <row r="19" spans="1:6" ht="25.5" x14ac:dyDescent="0.2">
      <c r="A19" s="756"/>
      <c r="B19" s="772" t="s">
        <v>2110</v>
      </c>
      <c r="C19" s="764" t="s">
        <v>2208</v>
      </c>
      <c r="D19" s="770">
        <v>-1515442327.3900001</v>
      </c>
      <c r="E19" s="771"/>
    </row>
    <row r="20" spans="1:6" x14ac:dyDescent="0.2">
      <c r="A20" s="756"/>
      <c r="B20" s="772" t="s">
        <v>2111</v>
      </c>
      <c r="C20" s="764" t="s">
        <v>2243</v>
      </c>
      <c r="D20" s="770">
        <v>-2.11</v>
      </c>
      <c r="E20" s="771"/>
    </row>
    <row r="21" spans="1:6" ht="26.25" customHeight="1" x14ac:dyDescent="0.2">
      <c r="A21" s="756"/>
      <c r="B21" s="772" t="s">
        <v>2113</v>
      </c>
      <c r="C21" s="764" t="s">
        <v>2293</v>
      </c>
      <c r="D21" s="770">
        <v>2.0000000000436557E-2</v>
      </c>
      <c r="E21" s="771"/>
      <c r="F21" s="777"/>
    </row>
    <row r="22" spans="1:6" x14ac:dyDescent="0.2">
      <c r="A22" s="756"/>
      <c r="B22" s="772"/>
      <c r="C22" s="764"/>
      <c r="D22" s="774"/>
      <c r="E22" s="771"/>
    </row>
    <row r="23" spans="1:6" x14ac:dyDescent="0.2">
      <c r="A23" s="756"/>
      <c r="B23" s="772"/>
      <c r="C23" s="775" t="s">
        <v>2112</v>
      </c>
      <c r="D23" s="776"/>
      <c r="E23" s="771"/>
    </row>
    <row r="24" spans="1:6" x14ac:dyDescent="0.2">
      <c r="A24" s="756"/>
      <c r="B24" s="772" t="s">
        <v>2115</v>
      </c>
      <c r="C24" s="764" t="s">
        <v>2114</v>
      </c>
      <c r="D24" s="776">
        <v>-388115731.32999998</v>
      </c>
      <c r="E24" s="771"/>
    </row>
    <row r="25" spans="1:6" ht="12.75" customHeight="1" x14ac:dyDescent="0.2">
      <c r="A25" s="779"/>
      <c r="B25" s="772" t="s">
        <v>2116</v>
      </c>
      <c r="C25" s="764" t="s">
        <v>2117</v>
      </c>
      <c r="D25" s="776">
        <v>-814576063.74000001</v>
      </c>
      <c r="E25" s="771"/>
    </row>
    <row r="26" spans="1:6" ht="12.75" customHeight="1" x14ac:dyDescent="0.2">
      <c r="A26" s="779"/>
      <c r="B26" s="778" t="s">
        <v>2118</v>
      </c>
      <c r="C26" s="764" t="s">
        <v>2119</v>
      </c>
      <c r="D26" s="776">
        <v>-125800286.97</v>
      </c>
      <c r="E26" s="771"/>
    </row>
    <row r="27" spans="1:6" ht="12.75" customHeight="1" x14ac:dyDescent="0.2">
      <c r="A27" s="779"/>
      <c r="B27" s="778" t="s">
        <v>2120</v>
      </c>
      <c r="C27" s="764" t="s">
        <v>2121</v>
      </c>
      <c r="D27" s="776">
        <v>63287161.68</v>
      </c>
      <c r="E27" s="771"/>
    </row>
    <row r="28" spans="1:6" ht="12.75" customHeight="1" x14ac:dyDescent="0.2">
      <c r="A28" s="779"/>
      <c r="B28" s="778" t="s">
        <v>2122</v>
      </c>
      <c r="C28" s="764" t="s">
        <v>2124</v>
      </c>
      <c r="D28" s="776">
        <v>-64988.269996999879</v>
      </c>
      <c r="E28" s="771"/>
    </row>
    <row r="29" spans="1:6" ht="12.75" customHeight="1" x14ac:dyDescent="0.2">
      <c r="A29" s="779"/>
      <c r="B29" s="778" t="s">
        <v>2123</v>
      </c>
      <c r="C29" s="764" t="s">
        <v>2126</v>
      </c>
      <c r="D29" s="776">
        <v>1620388134</v>
      </c>
      <c r="E29" s="771"/>
    </row>
    <row r="30" spans="1:6" ht="12.75" customHeight="1" x14ac:dyDescent="0.2">
      <c r="A30" s="779"/>
      <c r="B30" s="778" t="s">
        <v>2125</v>
      </c>
      <c r="C30" s="764" t="s">
        <v>2257</v>
      </c>
      <c r="D30" s="776">
        <v>24692541.599999998</v>
      </c>
      <c r="E30" s="771"/>
    </row>
    <row r="31" spans="1:6" x14ac:dyDescent="0.2">
      <c r="A31" s="779"/>
      <c r="B31" s="778" t="s">
        <v>2128</v>
      </c>
      <c r="C31" s="764" t="s">
        <v>2258</v>
      </c>
      <c r="D31" s="776">
        <v>197013674.91</v>
      </c>
      <c r="E31" s="771"/>
    </row>
    <row r="32" spans="1:6" x14ac:dyDescent="0.2">
      <c r="A32" s="779"/>
      <c r="B32" s="778" t="s">
        <v>2130</v>
      </c>
      <c r="C32" s="764" t="s">
        <v>2266</v>
      </c>
      <c r="D32" s="776">
        <v>-7034579.209999999</v>
      </c>
      <c r="E32" s="771"/>
    </row>
    <row r="33" spans="1:9" x14ac:dyDescent="0.2">
      <c r="A33" s="779"/>
      <c r="B33" s="778" t="s">
        <v>2131</v>
      </c>
      <c r="C33" s="764" t="s">
        <v>2267</v>
      </c>
      <c r="D33" s="776">
        <v>-711820.10999999801</v>
      </c>
      <c r="E33" s="771"/>
    </row>
    <row r="34" spans="1:9" x14ac:dyDescent="0.2">
      <c r="A34" s="779"/>
      <c r="B34" s="778" t="s">
        <v>2132</v>
      </c>
      <c r="C34" s="764" t="s">
        <v>2294</v>
      </c>
      <c r="D34" s="776">
        <v>-80000</v>
      </c>
      <c r="E34" s="771"/>
    </row>
    <row r="35" spans="1:9" ht="25.5" x14ac:dyDescent="0.2">
      <c r="A35" s="779"/>
      <c r="B35" s="778" t="s">
        <v>2133</v>
      </c>
      <c r="C35" s="764" t="s">
        <v>2270</v>
      </c>
      <c r="D35" s="776">
        <v>-27306.73000000016</v>
      </c>
      <c r="E35" s="771"/>
    </row>
    <row r="36" spans="1:9" ht="25.5" x14ac:dyDescent="0.2">
      <c r="A36" s="779"/>
      <c r="B36" s="778" t="s">
        <v>2135</v>
      </c>
      <c r="C36" s="764" t="s">
        <v>2309</v>
      </c>
      <c r="D36" s="776">
        <v>-267993.87999999977</v>
      </c>
      <c r="E36" s="771"/>
    </row>
    <row r="37" spans="1:9" x14ac:dyDescent="0.2">
      <c r="A37" s="779"/>
      <c r="B37" s="778"/>
      <c r="C37" s="764"/>
      <c r="D37" s="776"/>
      <c r="E37" s="771"/>
      <c r="G37" s="780"/>
      <c r="H37" s="780"/>
    </row>
    <row r="38" spans="1:9" x14ac:dyDescent="0.2">
      <c r="A38" s="779"/>
      <c r="B38" s="778"/>
      <c r="C38" s="764"/>
      <c r="D38" s="776"/>
      <c r="E38" s="771"/>
      <c r="G38" s="780"/>
      <c r="H38" s="752"/>
      <c r="I38" s="781"/>
    </row>
    <row r="39" spans="1:9" x14ac:dyDescent="0.2">
      <c r="A39" s="779"/>
      <c r="B39" s="778"/>
      <c r="C39" s="775" t="s">
        <v>2127</v>
      </c>
      <c r="D39" s="776"/>
      <c r="E39" s="771"/>
      <c r="G39" s="780"/>
      <c r="H39" s="752"/>
      <c r="I39" s="781"/>
    </row>
    <row r="40" spans="1:9" x14ac:dyDescent="0.2">
      <c r="A40" s="779"/>
      <c r="B40" s="778" t="s">
        <v>2138</v>
      </c>
      <c r="C40" s="764" t="s">
        <v>2268</v>
      </c>
      <c r="D40" s="776">
        <v>210242161.69999999</v>
      </c>
      <c r="E40" s="771"/>
      <c r="G40" s="780"/>
      <c r="H40" s="780"/>
      <c r="I40" s="781"/>
    </row>
    <row r="41" spans="1:9" x14ac:dyDescent="0.2">
      <c r="A41" s="779"/>
      <c r="B41" s="772" t="s">
        <v>2139</v>
      </c>
      <c r="C41" s="764" t="s">
        <v>2129</v>
      </c>
      <c r="D41" s="776">
        <v>-199807491.59</v>
      </c>
      <c r="E41" s="771"/>
      <c r="G41" s="780"/>
      <c r="H41" s="780"/>
    </row>
    <row r="42" spans="1:9" x14ac:dyDescent="0.2">
      <c r="A42" s="779"/>
      <c r="B42" s="772" t="s">
        <v>2140</v>
      </c>
      <c r="C42" s="764" t="s">
        <v>2117</v>
      </c>
      <c r="D42" s="776">
        <v>-308792616.62999994</v>
      </c>
      <c r="E42" s="771"/>
      <c r="G42" s="780"/>
      <c r="H42" s="780"/>
    </row>
    <row r="43" spans="1:9" x14ac:dyDescent="0.2">
      <c r="A43" s="779"/>
      <c r="B43" s="772" t="s">
        <v>2141</v>
      </c>
      <c r="C43" s="764" t="s">
        <v>2124</v>
      </c>
      <c r="D43" s="776">
        <v>340246.66999000002</v>
      </c>
      <c r="E43" s="771"/>
    </row>
    <row r="44" spans="1:9" x14ac:dyDescent="0.2">
      <c r="A44" s="779"/>
      <c r="B44" s="772" t="s">
        <v>2143</v>
      </c>
      <c r="C44" s="764" t="s">
        <v>2214</v>
      </c>
      <c r="D44" s="776">
        <v>14488475.65</v>
      </c>
      <c r="E44" s="771"/>
    </row>
    <row r="45" spans="1:9" ht="25.5" x14ac:dyDescent="0.2">
      <c r="A45" s="779"/>
      <c r="B45" s="772" t="s">
        <v>2145</v>
      </c>
      <c r="C45" s="764" t="s">
        <v>2259</v>
      </c>
      <c r="D45" s="776">
        <v>10410348.74</v>
      </c>
      <c r="E45" s="771"/>
    </row>
    <row r="46" spans="1:9" x14ac:dyDescent="0.2">
      <c r="A46" s="779"/>
      <c r="B46" s="772" t="s">
        <v>2152</v>
      </c>
      <c r="C46" s="764" t="s">
        <v>2260</v>
      </c>
      <c r="D46" s="776">
        <v>50134872.910000004</v>
      </c>
      <c r="E46" s="771"/>
    </row>
    <row r="47" spans="1:9" x14ac:dyDescent="0.2">
      <c r="A47" s="779"/>
      <c r="B47" s="772" t="s">
        <v>2153</v>
      </c>
      <c r="C47" s="764" t="s">
        <v>2244</v>
      </c>
      <c r="D47" s="770">
        <v>-1055477.51</v>
      </c>
      <c r="E47" s="771"/>
    </row>
    <row r="48" spans="1:9" x14ac:dyDescent="0.2">
      <c r="A48" s="779"/>
      <c r="B48" s="772" t="s">
        <v>2271</v>
      </c>
      <c r="C48" s="764" t="s">
        <v>2261</v>
      </c>
      <c r="D48" s="770">
        <v>2777.7700000000004</v>
      </c>
      <c r="E48" s="771"/>
    </row>
    <row r="49" spans="1:6" x14ac:dyDescent="0.2">
      <c r="A49" s="779"/>
      <c r="B49" s="772" t="s">
        <v>2273</v>
      </c>
      <c r="C49" s="764" t="s">
        <v>2269</v>
      </c>
      <c r="D49" s="770">
        <v>-195572.04</v>
      </c>
      <c r="E49" s="771"/>
    </row>
    <row r="50" spans="1:6" ht="25.5" x14ac:dyDescent="0.2">
      <c r="A50" s="779"/>
      <c r="B50" s="772" t="s">
        <v>2274</v>
      </c>
      <c r="C50" s="963" t="s">
        <v>2270</v>
      </c>
      <c r="D50" s="770">
        <v>-2246.48</v>
      </c>
      <c r="E50" s="771"/>
    </row>
    <row r="51" spans="1:6" x14ac:dyDescent="0.2">
      <c r="A51" s="779"/>
      <c r="B51" s="772" t="s">
        <v>2275</v>
      </c>
      <c r="C51" s="764" t="s">
        <v>2272</v>
      </c>
      <c r="D51" s="770">
        <v>-97113.150000000838</v>
      </c>
      <c r="E51" s="771"/>
    </row>
    <row r="52" spans="1:6" ht="13.5" customHeight="1" x14ac:dyDescent="0.2">
      <c r="A52" s="782"/>
      <c r="B52" s="772"/>
      <c r="C52" s="764"/>
      <c r="D52" s="770"/>
      <c r="E52" s="771"/>
    </row>
    <row r="53" spans="1:6" x14ac:dyDescent="0.2">
      <c r="A53" s="782"/>
      <c r="B53" s="772"/>
      <c r="C53" s="775" t="s">
        <v>2134</v>
      </c>
      <c r="D53" s="770"/>
      <c r="E53" s="771"/>
    </row>
    <row r="54" spans="1:6" x14ac:dyDescent="0.2">
      <c r="A54" s="782"/>
      <c r="B54" s="772" t="s">
        <v>2276</v>
      </c>
      <c r="C54" s="764" t="s">
        <v>2136</v>
      </c>
      <c r="D54" s="770">
        <v>2312046486.7499995</v>
      </c>
      <c r="E54" s="771"/>
    </row>
    <row r="55" spans="1:6" x14ac:dyDescent="0.2">
      <c r="A55" s="782"/>
      <c r="B55" s="772"/>
      <c r="C55" s="764"/>
      <c r="D55" s="770"/>
      <c r="E55" s="771"/>
      <c r="F55" s="783"/>
    </row>
    <row r="56" spans="1:6" x14ac:dyDescent="0.2">
      <c r="A56" s="782"/>
      <c r="B56" s="778"/>
      <c r="C56" s="775" t="s">
        <v>2137</v>
      </c>
      <c r="D56" s="776"/>
      <c r="E56" s="771"/>
    </row>
    <row r="57" spans="1:6" ht="25.5" x14ac:dyDescent="0.2">
      <c r="A57" s="782"/>
      <c r="B57" s="778" t="s">
        <v>2277</v>
      </c>
      <c r="C57" s="764" t="s">
        <v>2230</v>
      </c>
      <c r="D57" s="776">
        <v>-62176102.449999996</v>
      </c>
      <c r="E57" s="771"/>
    </row>
    <row r="58" spans="1:6" ht="25.5" x14ac:dyDescent="0.2">
      <c r="A58" s="782"/>
      <c r="B58" s="778" t="s">
        <v>2279</v>
      </c>
      <c r="C58" s="764" t="s">
        <v>2262</v>
      </c>
      <c r="D58" s="776">
        <v>444475.28</v>
      </c>
      <c r="E58" s="771"/>
    </row>
    <row r="59" spans="1:6" x14ac:dyDescent="0.2">
      <c r="A59" s="782"/>
      <c r="B59" s="778" t="s">
        <v>2281</v>
      </c>
      <c r="C59" s="764" t="s">
        <v>2243</v>
      </c>
      <c r="D59" s="776">
        <v>-0.44</v>
      </c>
      <c r="E59" s="771"/>
    </row>
    <row r="60" spans="1:6" x14ac:dyDescent="0.2">
      <c r="A60" s="782"/>
      <c r="B60" s="778"/>
      <c r="C60" s="764"/>
      <c r="D60" s="776"/>
      <c r="E60" s="771"/>
    </row>
    <row r="61" spans="1:6" x14ac:dyDescent="0.2">
      <c r="A61" s="782"/>
      <c r="B61" s="778"/>
      <c r="C61" s="764"/>
      <c r="D61" s="770"/>
      <c r="E61" s="771"/>
    </row>
    <row r="62" spans="1:6" x14ac:dyDescent="0.2">
      <c r="A62" s="782"/>
      <c r="B62" s="778"/>
      <c r="C62" s="775" t="s">
        <v>2278</v>
      </c>
      <c r="D62" s="770"/>
      <c r="E62" s="771"/>
    </row>
    <row r="63" spans="1:6" x14ac:dyDescent="0.2">
      <c r="A63" s="782"/>
      <c r="B63" s="778" t="s">
        <v>2282</v>
      </c>
      <c r="C63" s="764" t="s">
        <v>2280</v>
      </c>
      <c r="D63" s="770">
        <f>+[2]FEBRERO!$I$17</f>
        <v>5252274259</v>
      </c>
      <c r="E63" s="771"/>
    </row>
    <row r="64" spans="1:6" x14ac:dyDescent="0.2">
      <c r="A64" s="782"/>
      <c r="B64" s="778"/>
      <c r="C64" s="764"/>
      <c r="D64" s="770"/>
      <c r="E64" s="771"/>
    </row>
    <row r="65" spans="1:5" x14ac:dyDescent="0.2">
      <c r="A65" s="782"/>
      <c r="B65" s="778"/>
      <c r="C65" s="775" t="s">
        <v>2142</v>
      </c>
      <c r="D65" s="770"/>
      <c r="E65" s="771"/>
    </row>
    <row r="66" spans="1:5" x14ac:dyDescent="0.2">
      <c r="A66" s="782"/>
      <c r="B66" s="772" t="s">
        <v>2283</v>
      </c>
      <c r="C66" s="764" t="s">
        <v>2144</v>
      </c>
      <c r="D66" s="770">
        <v>-2523155262.3200002</v>
      </c>
      <c r="E66" s="771"/>
    </row>
    <row r="67" spans="1:5" ht="25.5" x14ac:dyDescent="0.2">
      <c r="A67" s="782"/>
      <c r="B67" s="772" t="s">
        <v>2295</v>
      </c>
      <c r="C67" s="764" t="s">
        <v>2146</v>
      </c>
      <c r="D67" s="770">
        <v>-6614247.0199999996</v>
      </c>
      <c r="E67" s="771"/>
    </row>
    <row r="68" spans="1:5" x14ac:dyDescent="0.2">
      <c r="A68" s="782"/>
      <c r="B68" s="772" t="s">
        <v>2296</v>
      </c>
      <c r="C68" s="764" t="s">
        <v>1302</v>
      </c>
      <c r="D68" s="770">
        <v>-57683319.030000001</v>
      </c>
      <c r="E68" s="771"/>
    </row>
    <row r="69" spans="1:5" x14ac:dyDescent="0.2">
      <c r="A69" s="782"/>
      <c r="B69" s="772" t="s">
        <v>2297</v>
      </c>
      <c r="C69" s="764" t="s">
        <v>2298</v>
      </c>
      <c r="D69" s="770">
        <v>-439763.82</v>
      </c>
      <c r="E69" s="771"/>
    </row>
    <row r="70" spans="1:5" x14ac:dyDescent="0.2">
      <c r="A70" s="782"/>
      <c r="B70" s="772"/>
      <c r="C70" s="764"/>
      <c r="D70" s="770"/>
      <c r="E70" s="771"/>
    </row>
    <row r="71" spans="1:5" ht="13.5" thickBot="1" x14ac:dyDescent="0.25">
      <c r="B71" s="847"/>
      <c r="C71" s="877" t="s">
        <v>2147</v>
      </c>
      <c r="D71" s="877">
        <f>SUM(D11:D70)</f>
        <v>115781802291.92998</v>
      </c>
      <c r="E71" s="878">
        <f>SUM(E11:E70)</f>
        <v>115781802291.92999</v>
      </c>
    </row>
    <row r="72" spans="1:5" ht="13.5" thickTop="1" x14ac:dyDescent="0.2">
      <c r="B72" s="779"/>
      <c r="C72" s="779"/>
      <c r="D72" s="879"/>
      <c r="E72" s="880">
        <v>0</v>
      </c>
    </row>
  </sheetData>
  <mergeCells count="6">
    <mergeCell ref="C3:E3"/>
    <mergeCell ref="B7:E7"/>
    <mergeCell ref="B8:E8"/>
    <mergeCell ref="B4:E4"/>
    <mergeCell ref="B5:E5"/>
    <mergeCell ref="B6:E6"/>
  </mergeCells>
  <hyperlinks>
    <hyperlink ref="F11" location="'Informe Notas Est. Financ. '!A2280" display="'Informe Notas Est. Financ. '!A2280"/>
  </hyperlinks>
  <pageMargins left="1.64" right="0.70866141732283472" top="0.42" bottom="0.23" header="0.31496062992125984" footer="0.16"/>
  <pageSetup scale="6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Informe Notas Est. Financ. </vt:lpstr>
      <vt:lpstr>Balance General</vt:lpstr>
      <vt:lpstr>Estado Resultados</vt:lpstr>
      <vt:lpstr>Flujo de Efectivo</vt:lpstr>
      <vt:lpstr>Cambios en Patrimonio</vt:lpstr>
      <vt:lpstr>Estado Evolución de Bienes</vt:lpstr>
      <vt:lpstr>Anexo A Conciliación Presupuest</vt:lpstr>
      <vt:lpstr>'Informe Notas Est. Financ. '!_ftn1</vt:lpstr>
      <vt:lpstr>'Informe Notas Est. Financ. '!_Toc468960618</vt:lpstr>
      <vt:lpstr>'Anexo A Conciliación Presupuest'!Área_de_impresión</vt:lpstr>
      <vt:lpstr>'Cambios en Patrimonio'!Área_de_impresión</vt:lpstr>
      <vt:lpstr>'Estado Evolución de Bienes'!Área_de_impresión</vt:lpstr>
      <vt:lpstr>'Informe Notas Est. Financ. '!Área_de_impresión</vt:lpstr>
      <vt:lpstr>'Informe Notas Est. Financ.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2018-04-16T15:07:00Z</cp:lastPrinted>
  <dcterms:created xsi:type="dcterms:W3CDTF">2017-04-03T13:54:30Z</dcterms:created>
  <dcterms:modified xsi:type="dcterms:W3CDTF">2018-04-16T20:38:07Z</dcterms:modified>
</cp:coreProperties>
</file>